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j\ownCloud\2_Project\00_AxxProjects\AxxSolder\AxxSolder_hardware\bom\"/>
    </mc:Choice>
  </mc:AlternateContent>
  <xr:revisionPtr revIDLastSave="0" documentId="13_ncr:1_{062614C8-55B4-4A3C-A136-3E44360BAA72}" xr6:coauthVersionLast="47" xr6:coauthVersionMax="47" xr10:uidLastSave="{00000000-0000-0000-0000-000000000000}"/>
  <bookViews>
    <workbookView xWindow="-120" yWindow="-120" windowWidth="38640" windowHeight="21240" xr2:uid="{60354D9D-8798-4211-B1E3-D5485177CC9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6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  <c r="G60" i="1"/>
  <c r="G56" i="1"/>
  <c r="G54" i="1"/>
  <c r="G75" i="1"/>
  <c r="G74" i="1"/>
  <c r="G68" i="1"/>
  <c r="G64" i="1"/>
  <c r="G63" i="1"/>
  <c r="G62" i="1"/>
  <c r="G61" i="1"/>
  <c r="G59" i="1"/>
  <c r="G58" i="1"/>
  <c r="G57" i="1"/>
  <c r="G55" i="1"/>
  <c r="G53" i="1"/>
  <c r="G52" i="1"/>
  <c r="G51" i="1"/>
  <c r="G50" i="1"/>
  <c r="G49" i="1"/>
  <c r="G65" i="1" l="1"/>
  <c r="F76" i="1"/>
  <c r="F79" i="1" l="1"/>
  <c r="F78" i="1"/>
</calcChain>
</file>

<file path=xl/sharedStrings.xml><?xml version="1.0" encoding="utf-8"?>
<sst xmlns="http://schemas.openxmlformats.org/spreadsheetml/2006/main" count="545" uniqueCount="248">
  <si>
    <t>References</t>
  </si>
  <si>
    <t>Value</t>
  </si>
  <si>
    <t>Footprint</t>
  </si>
  <si>
    <t>Manufacturer_Part_Number</t>
  </si>
  <si>
    <t>Mouser Part Number</t>
  </si>
  <si>
    <t>100n</t>
  </si>
  <si>
    <t>C_0603_1608Metric</t>
  </si>
  <si>
    <t>KEMET</t>
  </si>
  <si>
    <t>C0603C104J5RACTU</t>
  </si>
  <si>
    <t>80-C0603C104J5R</t>
  </si>
  <si>
    <t>10u</t>
  </si>
  <si>
    <t>Murata Electronics</t>
  </si>
  <si>
    <t>GRM188R6YA106MA73J</t>
  </si>
  <si>
    <t>81-GRM188R6YA106MA3J</t>
  </si>
  <si>
    <t>1n</t>
  </si>
  <si>
    <t>C0603C102K3GAC</t>
  </si>
  <si>
    <t>4k7</t>
  </si>
  <si>
    <t>R_0603_1608Metric</t>
  </si>
  <si>
    <t>Panasonic</t>
  </si>
  <si>
    <t>ERJ-3RBD4701V</t>
  </si>
  <si>
    <t>667-ERJ-3RBD4701V</t>
  </si>
  <si>
    <t>22k</t>
  </si>
  <si>
    <t>ERJ-UP3J223V</t>
  </si>
  <si>
    <t>667-ERJ-UP3J223V</t>
  </si>
  <si>
    <t>1k5</t>
  </si>
  <si>
    <t>ERJ-H3ED1501V</t>
  </si>
  <si>
    <t>667-ERJ-H3ED1501V</t>
  </si>
  <si>
    <t>220k</t>
  </si>
  <si>
    <t>ERJ-3RED2203V</t>
  </si>
  <si>
    <t>667-ERJ-3RED2203V</t>
  </si>
  <si>
    <t>360k</t>
  </si>
  <si>
    <t>ERJ-3RED3603V</t>
  </si>
  <si>
    <t>667-ERJ-3RED3603V</t>
  </si>
  <si>
    <t>ERJ-P03F1000V</t>
  </si>
  <si>
    <t>667-ERJ-P03F1000V</t>
  </si>
  <si>
    <t>5m</t>
  </si>
  <si>
    <t>RESC6432X89N</t>
  </si>
  <si>
    <t>Vishay</t>
  </si>
  <si>
    <t>WSLP25125L000FEA</t>
  </si>
  <si>
    <t>71-WSLP25125L000FEA</t>
  </si>
  <si>
    <t>1M</t>
  </si>
  <si>
    <t>Bourns</t>
  </si>
  <si>
    <t>L1</t>
  </si>
  <si>
    <t>INDPM7366X300N</t>
  </si>
  <si>
    <t>D5, D6, D7, D8</t>
  </si>
  <si>
    <t>BAT54S</t>
  </si>
  <si>
    <t>SOT95P230X110-3N</t>
  </si>
  <si>
    <t>Diotec Semiconductor</t>
  </si>
  <si>
    <t>637-BAT54S</t>
  </si>
  <si>
    <t>D1, D2</t>
  </si>
  <si>
    <t>BAV199WQ-7</t>
  </si>
  <si>
    <t>SOT65P210X110-3N</t>
  </si>
  <si>
    <t>Diodes Incorporated</t>
  </si>
  <si>
    <t>621-BAV199WQ-7</t>
  </si>
  <si>
    <t>D3, D4</t>
  </si>
  <si>
    <t>SMF4L24AT1G</t>
  </si>
  <si>
    <t>SODFL3619X98N</t>
  </si>
  <si>
    <t>LITTELFUSE</t>
  </si>
  <si>
    <t>576-SMF4L24AT1G</t>
  </si>
  <si>
    <t>PMEG6020ER</t>
  </si>
  <si>
    <t>PMEG6020ER115</t>
  </si>
  <si>
    <t>Nexperia</t>
  </si>
  <si>
    <t>PMEG6020ER,115</t>
  </si>
  <si>
    <t>771-PMEG6020ER-115</t>
  </si>
  <si>
    <t>U1</t>
  </si>
  <si>
    <t>~</t>
  </si>
  <si>
    <t>Adafruit_240x320_TFT</t>
  </si>
  <si>
    <t>Adafruit</t>
  </si>
  <si>
    <t>485-4311</t>
  </si>
  <si>
    <t>U3</t>
  </si>
  <si>
    <t>BSC014N04LS</t>
  </si>
  <si>
    <t>Infineon Technologies</t>
  </si>
  <si>
    <t>BSC014N04LSATMA1</t>
  </si>
  <si>
    <t>726-BSC014N04LSATMA1</t>
  </si>
  <si>
    <t>F1</t>
  </si>
  <si>
    <t>0154007.DRL</t>
  </si>
  <si>
    <t>0154100DR</t>
  </si>
  <si>
    <t>576-0154007.DRL</t>
  </si>
  <si>
    <t>F2</t>
  </si>
  <si>
    <t>SF-2410FP100W-2</t>
  </si>
  <si>
    <t>SF2410FP100W2</t>
  </si>
  <si>
    <t>652-SF-2410FP100W-2</t>
  </si>
  <si>
    <t>S1, S2, S3</t>
  </si>
  <si>
    <t>Apem</t>
  </si>
  <si>
    <t>TSW-102-XX-YY-S</t>
  </si>
  <si>
    <t>FB1</t>
  </si>
  <si>
    <t>BLM18HE601SN1D</t>
  </si>
  <si>
    <t>81-BLM18HE601SN1D</t>
  </si>
  <si>
    <t>IC1</t>
  </si>
  <si>
    <t>OPA2387DSGT</t>
  </si>
  <si>
    <t>SON50P200X200X80-9N</t>
  </si>
  <si>
    <t>Texas Instruments</t>
  </si>
  <si>
    <t>595-OPA2387DSGT</t>
  </si>
  <si>
    <t>IC2</t>
  </si>
  <si>
    <t>IC3</t>
  </si>
  <si>
    <t>IC4</t>
  </si>
  <si>
    <t>STUSB4500QTR</t>
  </si>
  <si>
    <t>QFN50P400X400X100-25N-D</t>
  </si>
  <si>
    <t>STMicroelectronics</t>
  </si>
  <si>
    <t>511-STUSB4500QTR</t>
  </si>
  <si>
    <t>IC5</t>
  </si>
  <si>
    <t>LTC4440AHMS8E</t>
  </si>
  <si>
    <t>SOP65P490X110-9N</t>
  </si>
  <si>
    <t>Analog Devices</t>
  </si>
  <si>
    <t>LTC4440AHMS8E-5#PBF</t>
  </si>
  <si>
    <t>584-C4440AHMS8E-5PBF</t>
  </si>
  <si>
    <t>IC6</t>
  </si>
  <si>
    <t>MAX16171ATA_VY+T</t>
  </si>
  <si>
    <t>SON50P300X200X80-9N</t>
  </si>
  <si>
    <t>MAX16171ATA/VY+T</t>
  </si>
  <si>
    <t>700-MAX16171ATA/VY+T</t>
  </si>
  <si>
    <t>IC7</t>
  </si>
  <si>
    <t>STM32G431CBT6</t>
  </si>
  <si>
    <t>QFP50P900X900X160-48N</t>
  </si>
  <si>
    <t>511-STM32G431CBT6</t>
  </si>
  <si>
    <t>LS1</t>
  </si>
  <si>
    <t>CMI-9653S-SMT-TR</t>
  </si>
  <si>
    <t>CMI9653SSMTTR</t>
  </si>
  <si>
    <t>CUI Devices</t>
  </si>
  <si>
    <t>490-CMI-9653S-SMT-TR</t>
  </si>
  <si>
    <t>Q1</t>
  </si>
  <si>
    <t>STL9P3LLH6</t>
  </si>
  <si>
    <t>STL20N6F7</t>
  </si>
  <si>
    <t>511-STL9P3LLH6</t>
  </si>
  <si>
    <t>Q2</t>
  </si>
  <si>
    <t>2N7002NXAKR</t>
  </si>
  <si>
    <t>771-2N7002NXAKR</t>
  </si>
  <si>
    <t>Q3</t>
  </si>
  <si>
    <t>STL10N3LLH5</t>
  </si>
  <si>
    <t>511-STL10N3LLH5</t>
  </si>
  <si>
    <t>J1</t>
  </si>
  <si>
    <t>USB4110-GF-A</t>
  </si>
  <si>
    <t>USB4110GFA</t>
  </si>
  <si>
    <t>640-USB4110-GF-A</t>
  </si>
  <si>
    <t>J2</t>
  </si>
  <si>
    <t>Wurth Elektronik</t>
  </si>
  <si>
    <t>710-691243110009</t>
  </si>
  <si>
    <t>RHDR6W97P0X254_1X6_1574X250X865P</t>
  </si>
  <si>
    <t>710-61300611821</t>
  </si>
  <si>
    <t>Parts for AxxSolder Station only</t>
  </si>
  <si>
    <t>Manufacturer</t>
  </si>
  <si>
    <t xml:space="preserve"> Quantity</t>
  </si>
  <si>
    <t>AxxSolder V3.0</t>
  </si>
  <si>
    <t>GCT</t>
  </si>
  <si>
    <t>TSW-102-07-T-S</t>
  </si>
  <si>
    <t>SAMTEC</t>
  </si>
  <si>
    <t>200-TSW10207TS</t>
  </si>
  <si>
    <t>Parts for AxxSolder Portable only</t>
  </si>
  <si>
    <t>80-C0603C102K3G</t>
  </si>
  <si>
    <t>SUM Components</t>
  </si>
  <si>
    <t>Hardware</t>
  </si>
  <si>
    <t>Connector for JBC stand (binder 99-0624-00-07)</t>
  </si>
  <si>
    <t>Connector for soldering iron (HIROSE(HRS) RPC1-12RB-6P(71))</t>
  </si>
  <si>
    <t>Rotary encoder knob</t>
  </si>
  <si>
    <t>3D printed housing</t>
  </si>
  <si>
    <t>Screws - M4x8mm</t>
  </si>
  <si>
    <t>For enclosure to JBS stand</t>
  </si>
  <si>
    <t xml:space="preserve">For the binder 99-0624-00-07 </t>
  </si>
  <si>
    <t>Screws - M2x8mm + nuts</t>
  </si>
  <si>
    <t>For the aluminium rest</t>
  </si>
  <si>
    <t>Aluminium plate 15x10x3 mm</t>
  </si>
  <si>
    <t>SUM Hardware</t>
  </si>
  <si>
    <t>JBC stand</t>
  </si>
  <si>
    <t xml:space="preserve">JBS Stand </t>
  </si>
  <si>
    <t>Non-genuine Stand</t>
  </si>
  <si>
    <t xml:space="preserve">Non-brand Stand </t>
  </si>
  <si>
    <t>JBC T210 handle piece</t>
  </si>
  <si>
    <t>T210 handle piece</t>
  </si>
  <si>
    <t>c210-0008 tip</t>
  </si>
  <si>
    <t>SUM JBC stand and handle</t>
  </si>
  <si>
    <t>TOTAL Sum with genuine JBC handle and stand</t>
  </si>
  <si>
    <t>TOTAL Sum with non-genuine JBC stand</t>
  </si>
  <si>
    <t>C3, C9, C14, C15, C16, C17, C18, C21, C22, C23, C24, C25, C26, C27, C28, C29, C33</t>
  </si>
  <si>
    <t>C1, C2, C5, C7, C8, C10, C11, C12, C13, C19, C20, C30, C31, C32, C34, C35</t>
  </si>
  <si>
    <t>C4, C6</t>
  </si>
  <si>
    <t>C37</t>
  </si>
  <si>
    <t>220u</t>
  </si>
  <si>
    <t>CAPAE830X1050N</t>
  </si>
  <si>
    <t>R4, R6, R18, R19, R20, R22, R23, R25, R26, R27, R28, R29, R30, R31, R32, R33, R35, R36, R37, R38</t>
  </si>
  <si>
    <t>R11, R12, R15, R21, R24</t>
  </si>
  <si>
    <t>R1, R5, R14, R17</t>
  </si>
  <si>
    <t>R2, R7, R8, R9</t>
  </si>
  <si>
    <t>R3, R10</t>
  </si>
  <si>
    <t>R13, R34</t>
  </si>
  <si>
    <t>R42</t>
  </si>
  <si>
    <t>R44</t>
  </si>
  <si>
    <t>R_0805_2012Metric</t>
  </si>
  <si>
    <t>R45</t>
  </si>
  <si>
    <t>560m</t>
  </si>
  <si>
    <t>SRP7028CC-150M</t>
  </si>
  <si>
    <t>D9, D10</t>
  </si>
  <si>
    <t>U2</t>
  </si>
  <si>
    <t>PEC11J-9215F-S0015</t>
  </si>
  <si>
    <t>PEC11J9215FS0015</t>
  </si>
  <si>
    <t>ADTSM644RVTR</t>
  </si>
  <si>
    <t>TLV76733DRVR</t>
  </si>
  <si>
    <t>SON65P200X200X80-7N</t>
  </si>
  <si>
    <t>LMR54406DBVR</t>
  </si>
  <si>
    <t>SOT95P280X145-6N</t>
  </si>
  <si>
    <t>TPD4E1U06DBVR</t>
  </si>
  <si>
    <t>IC8</t>
  </si>
  <si>
    <t>IC9</t>
  </si>
  <si>
    <t>INA180A4IDBVT</t>
  </si>
  <si>
    <t>SOT95P280X145-5N</t>
  </si>
  <si>
    <t>J5, J6</t>
  </si>
  <si>
    <t>GCT (GLOBAL CONNECTOR TECHNOLOGY)</t>
  </si>
  <si>
    <t>J4</t>
  </si>
  <si>
    <t>EEV227M035A9MAA</t>
  </si>
  <si>
    <t>80-EEV227M035A9MAA</t>
  </si>
  <si>
    <t>ERJ-6GEYJ105V</t>
  </si>
  <si>
    <t>667-ERJ-6GEYJ105V</t>
  </si>
  <si>
    <t>ERJ-U6QJR56V</t>
  </si>
  <si>
    <t>667-ERJ-U6QJR56V</t>
  </si>
  <si>
    <t>652-SRP7028CC-150M</t>
  </si>
  <si>
    <t>652-PEC11J9215FS0015</t>
  </si>
  <si>
    <t>642-ADTSM644RVTR</t>
  </si>
  <si>
    <t>595-TLV76733DRVR</t>
  </si>
  <si>
    <t>595-LMR54406DBVR</t>
  </si>
  <si>
    <t>595-TPD4E1U06DBVR</t>
  </si>
  <si>
    <t>595-INA180A4IDBVT</t>
  </si>
  <si>
    <t>Price per part</t>
  </si>
  <si>
    <t>Price total</t>
  </si>
  <si>
    <t>RIC11-31S15D7-GSMT</t>
  </si>
  <si>
    <t>179-RIC1131S15D7GSMT</t>
  </si>
  <si>
    <t xml:space="preserve">PCB - Development was done with PCBs from PCBWay, 2 layer, Immersion gold(ENIG) (1U"), + stencil
</t>
  </si>
  <si>
    <t>https://eu.mouser.com/ProductDetail/Davies-Molding/1101?qs=byeeYqUIh0PVJzrDf6EcyQ%3D%3D</t>
  </si>
  <si>
    <t>Tactile button caps</t>
  </si>
  <si>
    <t>https://eu.mouser.com/ProductDetail/Omron-Electronics/B32-2000?qs=ZP3UR5XsUocRMlsFF2GtPw%3D%3D</t>
  </si>
  <si>
    <t>https://www.jbctools.com/ad-sf-stand-for-t210-t245-handles-product-2018.html</t>
  </si>
  <si>
    <t>Rocker Switch</t>
  </si>
  <si>
    <t>To mount the PCB to enclosure</t>
  </si>
  <si>
    <t>Screws - M2.5x12mm countersunk</t>
  </si>
  <si>
    <t xml:space="preserve">Screws - M2.5x20mm </t>
  </si>
  <si>
    <t>To mount PP15 connectors</t>
  </si>
  <si>
    <t>Screws - M2.5x6mm</t>
  </si>
  <si>
    <t>Prises as per 2024-02-20</t>
  </si>
  <si>
    <t>https://eu.mouser.com/ProductDetail/Anderson-Power-Products/1395G3?qs=yoCgdRjoRtE1BBke6hIRPA%3D%3D</t>
  </si>
  <si>
    <t>https://eu.mouser.com/ProductDetail/Anderson-Power-Products/1395?qs=yoCgdRjoRtFIuHO4SWqMZA%3D%3D</t>
  </si>
  <si>
    <t>https://eu.mouser.com/ProductDetail/Anderson-Power-Products/1395G1?qs=yoCgdRjoRtHp7gSzhBTdjg%3D%3D</t>
  </si>
  <si>
    <t>Power connector (Anderson PP15) BLACK</t>
  </si>
  <si>
    <t>Power connector (Anderson PP15) RED</t>
  </si>
  <si>
    <t>Power connector (Anderson PP15) GREEN</t>
  </si>
  <si>
    <t>https://eu.mouser.com/ProductDetail/Wurth-Elektronik/471001264143?qs=YCa%2FAAYMW03bZZ%252BoQThfXw%3D%3D</t>
  </si>
  <si>
    <t>576-0154007.DR</t>
  </si>
  <si>
    <t>0154007.DR</t>
  </si>
  <si>
    <t>100m</t>
  </si>
  <si>
    <t>ERJ-6DSFR10V</t>
  </si>
  <si>
    <t>667-ERJ-6DSFR10V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</si>
</sst>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-[$€-2]\ * #,##0.00_-;\-[$€-2]\ * #,##0.00_-;_-[$€-2]\ * &quot;-&quot;??_-;_-@_-"/>
    <numFmt numFmtId="166" formatCode="#,##0.00\ [$€-1];[Red]\-#,##0.00\ [$€-1]"/>
    <numFmt numFmtId="167" formatCode="_-* #,##0.00\ [$€-1]_-;\-* #,##0.00\ [$€-1]_-;_-* &quot;-&quot;??\ [$€-1]_-;_-@_-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color rgb="FF333333"/>
      <name val="Arial"/>
      <family val="2"/>
    </font>
    <font>
      <b/>
      <sz val="18"/>
      <color theme="1"/>
      <name val="Calibri"/>
      <family val="2"/>
      <scheme val="minor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7E7"/>
        <bgColor rgb="FFCCCCFF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2" fillId="2" borderId="0" xfId="0" applyFont="1" applyFill="1"/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165" fontId="5" fillId="0" borderId="0" xfId="0" applyNumberFormat="1" applyFont="1"/>
    <xf numFmtId="165" fontId="0" fillId="0" borderId="0" xfId="0" applyNumberFormat="1"/>
    <xf numFmtId="0" fontId="0" fillId="4" borderId="0" xfId="0" applyFill="1"/>
    <xf numFmtId="0" fontId="7" fillId="0" borderId="0" xfId="0" applyFont="1"/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6" borderId="1" xfId="0" applyNumberFormat="1" applyFont="1" applyFill="1" applyBorder="1" applyAlignment="1">
      <alignment horizontal="center" vertical="center" wrapText="1"/>
    </xf>
    <xf numFmtId="0" fontId="8" fillId="0" borderId="0" xfId="1"/>
    <xf numFmtId="0" fontId="3" fillId="5" borderId="3" xfId="0" applyFont="1" applyFill="1" applyBorder="1" applyAlignment="1">
      <alignment horizontal="left"/>
    </xf>
    <xf numFmtId="165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6" fillId="0" borderId="0" xfId="0" applyFont="1"/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0</xdr:row>
          <xdr:rowOff>238125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0</xdr:row>
          <xdr:rowOff>238125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257175</xdr:colOff>
          <xdr:row>1</xdr:row>
          <xdr:rowOff>238125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257175</xdr:colOff>
          <xdr:row>1</xdr:row>
          <xdr:rowOff>238125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2</xdr:row>
          <xdr:rowOff>238125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2</xdr:row>
          <xdr:rowOff>238125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3</xdr:row>
          <xdr:rowOff>238125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3</xdr:row>
          <xdr:rowOff>238125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4</xdr:row>
          <xdr:rowOff>238125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4</xdr:row>
          <xdr:rowOff>238125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5</xdr:row>
          <xdr:rowOff>238125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5</xdr:row>
          <xdr:rowOff>238125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6</xdr:row>
          <xdr:rowOff>238125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6</xdr:row>
          <xdr:rowOff>238125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7</xdr:row>
          <xdr:rowOff>238125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7</xdr:row>
          <xdr:rowOff>238125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8</xdr:row>
          <xdr:rowOff>238125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8</xdr:row>
          <xdr:rowOff>238125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9</xdr:row>
          <xdr:rowOff>238125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9</xdr:row>
          <xdr:rowOff>238125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10</xdr:row>
          <xdr:rowOff>238125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10</xdr:row>
          <xdr:rowOff>238125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11</xdr:row>
          <xdr:rowOff>238125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11</xdr:row>
          <xdr:rowOff>238125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12</xdr:row>
          <xdr:rowOff>238125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12</xdr:row>
          <xdr:rowOff>238125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13</xdr:row>
          <xdr:rowOff>238125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13</xdr:row>
          <xdr:rowOff>238125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14</xdr:row>
          <xdr:rowOff>238125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14</xdr:row>
          <xdr:rowOff>238125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15</xdr:row>
          <xdr:rowOff>238125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15</xdr:row>
          <xdr:rowOff>238125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16</xdr:row>
          <xdr:rowOff>238125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16</xdr:row>
          <xdr:rowOff>238125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17</xdr:row>
          <xdr:rowOff>238125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17</xdr:row>
          <xdr:rowOff>238125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18</xdr:row>
          <xdr:rowOff>238125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18</xdr:row>
          <xdr:rowOff>238125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19</xdr:row>
          <xdr:rowOff>238125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19</xdr:row>
          <xdr:rowOff>238125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20</xdr:row>
          <xdr:rowOff>238125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20</xdr:row>
          <xdr:rowOff>238125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21</xdr:row>
          <xdr:rowOff>238125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21</xdr:row>
          <xdr:rowOff>238125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22</xdr:row>
          <xdr:rowOff>238125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22</xdr:row>
          <xdr:rowOff>238125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23</xdr:row>
          <xdr:rowOff>238125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23</xdr:row>
          <xdr:rowOff>238125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24</xdr:row>
          <xdr:rowOff>238125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24</xdr:row>
          <xdr:rowOff>238125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25</xdr:row>
          <xdr:rowOff>238125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25</xdr:row>
          <xdr:rowOff>238125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26</xdr:row>
          <xdr:rowOff>238125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26</xdr:row>
          <xdr:rowOff>238125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27</xdr:row>
          <xdr:rowOff>238125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27</xdr:row>
          <xdr:rowOff>238125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28</xdr:row>
          <xdr:rowOff>238125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28</xdr:row>
          <xdr:rowOff>238125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29</xdr:row>
          <xdr:rowOff>238125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29</xdr:row>
          <xdr:rowOff>238125</xdr:rowOff>
        </xdr:to>
        <xdr:sp macro="" textlink="">
          <xdr:nvSpPr>
            <xdr:cNvPr id="2108" name="Control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30</xdr:row>
          <xdr:rowOff>238125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30</xdr:row>
          <xdr:rowOff>238125</xdr:rowOff>
        </xdr:to>
        <xdr:sp macro="" textlink="">
          <xdr:nvSpPr>
            <xdr:cNvPr id="2110" name="Control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31</xdr:row>
          <xdr:rowOff>238125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31</xdr:row>
          <xdr:rowOff>238125</xdr:rowOff>
        </xdr:to>
        <xdr:sp macro="" textlink="">
          <xdr:nvSpPr>
            <xdr:cNvPr id="2112" name="Control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32</xdr:row>
          <xdr:rowOff>238125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32</xdr:row>
          <xdr:rowOff>238125</xdr:rowOff>
        </xdr:to>
        <xdr:sp macro="" textlink="">
          <xdr:nvSpPr>
            <xdr:cNvPr id="2114" name="Control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33</xdr:row>
          <xdr:rowOff>238125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33</xdr:row>
          <xdr:rowOff>238125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34</xdr:row>
          <xdr:rowOff>238125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34</xdr:row>
          <xdr:rowOff>238125</xdr:rowOff>
        </xdr:to>
        <xdr:sp macro="" textlink="">
          <xdr:nvSpPr>
            <xdr:cNvPr id="2118" name="Control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35</xdr:row>
          <xdr:rowOff>238125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35</xdr:row>
          <xdr:rowOff>238125</xdr:rowOff>
        </xdr:to>
        <xdr:sp macro="" textlink="">
          <xdr:nvSpPr>
            <xdr:cNvPr id="2120" name="Control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36</xdr:row>
          <xdr:rowOff>238125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36</xdr:row>
          <xdr:rowOff>238125</xdr:rowOff>
        </xdr:to>
        <xdr:sp macro="" textlink="">
          <xdr:nvSpPr>
            <xdr:cNvPr id="2122" name="Control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37</xdr:row>
          <xdr:rowOff>238125</xdr:rowOff>
        </xdr:to>
        <xdr:sp macro="" textlink="">
          <xdr:nvSpPr>
            <xdr:cNvPr id="2123" name="Control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37</xdr:row>
          <xdr:rowOff>238125</xdr:rowOff>
        </xdr:to>
        <xdr:sp macro="" textlink="">
          <xdr:nvSpPr>
            <xdr:cNvPr id="2124" name="Control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38</xdr:row>
          <xdr:rowOff>238125</xdr:rowOff>
        </xdr:to>
        <xdr:sp macro="" textlink="">
          <xdr:nvSpPr>
            <xdr:cNvPr id="2125" name="Control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38</xdr:row>
          <xdr:rowOff>238125</xdr:rowOff>
        </xdr:to>
        <xdr:sp macro="" textlink="">
          <xdr:nvSpPr>
            <xdr:cNvPr id="2126" name="Control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39</xdr:row>
          <xdr:rowOff>238125</xdr:rowOff>
        </xdr:to>
        <xdr:sp macro="" textlink="">
          <xdr:nvSpPr>
            <xdr:cNvPr id="2127" name="Control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39</xdr:row>
          <xdr:rowOff>238125</xdr:rowOff>
        </xdr:to>
        <xdr:sp macro="" textlink="">
          <xdr:nvSpPr>
            <xdr:cNvPr id="2128" name="Control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40</xdr:row>
          <xdr:rowOff>238125</xdr:rowOff>
        </xdr:to>
        <xdr:sp macro="" textlink="">
          <xdr:nvSpPr>
            <xdr:cNvPr id="2129" name="Control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40</xdr:row>
          <xdr:rowOff>238125</xdr:rowOff>
        </xdr:to>
        <xdr:sp macro="" textlink="">
          <xdr:nvSpPr>
            <xdr:cNvPr id="2130" name="Control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41</xdr:row>
          <xdr:rowOff>238125</xdr:rowOff>
        </xdr:to>
        <xdr:sp macro="" textlink="">
          <xdr:nvSpPr>
            <xdr:cNvPr id="2131" name="Control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41</xdr:row>
          <xdr:rowOff>238125</xdr:rowOff>
        </xdr:to>
        <xdr:sp macro="" textlink="">
          <xdr:nvSpPr>
            <xdr:cNvPr id="2132" name="Control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mouser.com/ProductDetail/Omron-Electronics/B32-2000?qs=ZP3UR5XsUocRMlsFF2GtPw%3D%3D" TargetMode="External"/><Relationship Id="rId2" Type="http://schemas.openxmlformats.org/officeDocument/2006/relationships/hyperlink" Target="https://eu.mouser.com/ProductDetail/Davies-Molding/1101?qs=byeeYqUIh0PVJzrDf6EcyQ%3D%3D" TargetMode="External"/><Relationship Id="rId1" Type="http://schemas.openxmlformats.org/officeDocument/2006/relationships/hyperlink" Target="https://eu.mouser.com/manufacturer/cui-devices/" TargetMode="External"/><Relationship Id="rId4" Type="http://schemas.openxmlformats.org/officeDocument/2006/relationships/hyperlink" Target="https://eu.mouser.com/ProductDetail/Wurth-Elektronik/471001264143?qs=YCa%2FAAYMW03bZZ%252BoQThfXw%3D%3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9" Type="http://schemas.openxmlformats.org/officeDocument/2006/relationships/control" Target="../activeX/activeX36.xml"/><Relationship Id="rId21" Type="http://schemas.openxmlformats.org/officeDocument/2006/relationships/control" Target="../activeX/activeX18.xml"/><Relationship Id="rId34" Type="http://schemas.openxmlformats.org/officeDocument/2006/relationships/control" Target="../activeX/activeX31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76" Type="http://schemas.openxmlformats.org/officeDocument/2006/relationships/control" Target="../activeX/activeX73.xml"/><Relationship Id="rId84" Type="http://schemas.openxmlformats.org/officeDocument/2006/relationships/control" Target="../activeX/activeX81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9" Type="http://schemas.openxmlformats.org/officeDocument/2006/relationships/control" Target="../activeX/activeX26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66" Type="http://schemas.openxmlformats.org/officeDocument/2006/relationships/control" Target="../activeX/activeX63.xml"/><Relationship Id="rId74" Type="http://schemas.openxmlformats.org/officeDocument/2006/relationships/control" Target="../activeX/activeX71.xml"/><Relationship Id="rId79" Type="http://schemas.openxmlformats.org/officeDocument/2006/relationships/control" Target="../activeX/activeX76.xml"/><Relationship Id="rId87" Type="http://schemas.openxmlformats.org/officeDocument/2006/relationships/control" Target="../activeX/activeX84.xml"/><Relationship Id="rId5" Type="http://schemas.openxmlformats.org/officeDocument/2006/relationships/control" Target="../activeX/activeX2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56" Type="http://schemas.openxmlformats.org/officeDocument/2006/relationships/control" Target="../activeX/activeX53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77" Type="http://schemas.openxmlformats.org/officeDocument/2006/relationships/control" Target="../activeX/activeX74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80" Type="http://schemas.openxmlformats.org/officeDocument/2006/relationships/control" Target="../activeX/activeX77.xml"/><Relationship Id="rId85" Type="http://schemas.openxmlformats.org/officeDocument/2006/relationships/control" Target="../activeX/activeX82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83" Type="http://schemas.openxmlformats.org/officeDocument/2006/relationships/control" Target="../activeX/activeX80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81" Type="http://schemas.openxmlformats.org/officeDocument/2006/relationships/control" Target="../activeX/activeX78.xml"/><Relationship Id="rId86" Type="http://schemas.openxmlformats.org/officeDocument/2006/relationships/control" Target="../activeX/activeX8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C24B-AB82-4A13-8EC7-565525F2C562}">
  <sheetPr codeName="Sheet1"/>
  <dimension ref="A1:M79"/>
  <sheetViews>
    <sheetView tabSelected="1" workbookViewId="0">
      <selection activeCell="N23" sqref="N23"/>
    </sheetView>
  </sheetViews>
  <sheetFormatPr defaultRowHeight="15" x14ac:dyDescent="0.25"/>
  <cols>
    <col min="1" max="1" width="50.7109375" customWidth="1"/>
    <col min="2" max="2" width="32.28515625" customWidth="1"/>
    <col min="3" max="3" width="34.85546875" customWidth="1"/>
    <col min="4" max="4" width="30.85546875" bestFit="1" customWidth="1"/>
    <col min="5" max="5" width="37.140625" bestFit="1" customWidth="1"/>
    <col min="6" max="6" width="27.85546875" bestFit="1" customWidth="1"/>
    <col min="7" max="7" width="13.28515625" customWidth="1"/>
    <col min="8" max="8" width="18.28515625" bestFit="1" customWidth="1"/>
    <col min="9" max="9" width="13.7109375" bestFit="1" customWidth="1"/>
  </cols>
  <sheetData>
    <row r="1" spans="1:9" ht="21" x14ac:dyDescent="0.35">
      <c r="A1" s="21" t="s">
        <v>142</v>
      </c>
      <c r="B1" s="23" t="s">
        <v>235</v>
      </c>
      <c r="C1" s="25"/>
      <c r="D1" s="3" t="s">
        <v>139</v>
      </c>
      <c r="E1" s="25"/>
      <c r="F1" s="25"/>
      <c r="G1" s="2"/>
      <c r="H1" s="2"/>
      <c r="I1" s="2"/>
    </row>
    <row r="2" spans="1:9" ht="21.75" customHeight="1" x14ac:dyDescent="0.55000000000000004">
      <c r="A2" s="22"/>
      <c r="B2" s="24"/>
      <c r="C2" s="26"/>
      <c r="D2" s="4" t="s">
        <v>147</v>
      </c>
      <c r="E2" s="5"/>
      <c r="F2" s="5"/>
      <c r="G2" s="5"/>
      <c r="H2" s="2"/>
      <c r="I2" s="2"/>
    </row>
    <row r="3" spans="1:9" ht="21.75" thickBot="1" x14ac:dyDescent="0.4">
      <c r="A3" s="18" t="s">
        <v>0</v>
      </c>
      <c r="B3" s="18" t="s">
        <v>1</v>
      </c>
      <c r="C3" s="18" t="s">
        <v>2</v>
      </c>
      <c r="D3" s="18" t="s">
        <v>140</v>
      </c>
      <c r="E3" s="18" t="s">
        <v>3</v>
      </c>
      <c r="F3" s="18" t="s">
        <v>4</v>
      </c>
      <c r="G3" s="18" t="s">
        <v>141</v>
      </c>
      <c r="H3" s="18" t="s">
        <v>220</v>
      </c>
      <c r="I3" s="18" t="s">
        <v>221</v>
      </c>
    </row>
    <row r="4" spans="1:9" ht="26.25" thickBot="1" x14ac:dyDescent="0.3">
      <c r="A4" s="1" t="s">
        <v>172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>
        <v>17</v>
      </c>
      <c r="H4" s="15">
        <v>4.2999999999999997E-2</v>
      </c>
      <c r="I4" s="15">
        <f>G4*H4</f>
        <v>0.73099999999999998</v>
      </c>
    </row>
    <row r="5" spans="1:9" ht="26.25" thickBot="1" x14ac:dyDescent="0.3">
      <c r="A5" s="12" t="s">
        <v>173</v>
      </c>
      <c r="B5" s="12" t="s">
        <v>10</v>
      </c>
      <c r="C5" s="12" t="s">
        <v>6</v>
      </c>
      <c r="D5" s="12" t="s">
        <v>11</v>
      </c>
      <c r="E5" s="12" t="s">
        <v>12</v>
      </c>
      <c r="F5" s="12" t="s">
        <v>13</v>
      </c>
      <c r="G5" s="12">
        <v>16</v>
      </c>
      <c r="H5" s="16">
        <v>0.17699999999999999</v>
      </c>
      <c r="I5" s="15">
        <f t="shared" ref="I5:I45" si="0">G5*H5</f>
        <v>2.8319999999999999</v>
      </c>
    </row>
    <row r="6" spans="1:9" ht="15.75" thickBot="1" x14ac:dyDescent="0.3">
      <c r="A6" s="1" t="s">
        <v>174</v>
      </c>
      <c r="B6" s="1" t="s">
        <v>14</v>
      </c>
      <c r="C6" s="1" t="s">
        <v>6</v>
      </c>
      <c r="D6" s="1" t="s">
        <v>7</v>
      </c>
      <c r="E6" s="1" t="s">
        <v>15</v>
      </c>
      <c r="F6" s="1" t="s">
        <v>148</v>
      </c>
      <c r="G6" s="1">
        <v>2</v>
      </c>
      <c r="H6" s="15">
        <v>9.2999999999999999E-2</v>
      </c>
      <c r="I6" s="15">
        <f t="shared" si="0"/>
        <v>0.186</v>
      </c>
    </row>
    <row r="7" spans="1:9" ht="15.75" thickBot="1" x14ac:dyDescent="0.3">
      <c r="A7" s="12" t="s">
        <v>175</v>
      </c>
      <c r="B7" s="12" t="s">
        <v>176</v>
      </c>
      <c r="C7" s="12" t="s">
        <v>177</v>
      </c>
      <c r="D7" s="12" t="s">
        <v>7</v>
      </c>
      <c r="E7" s="12" t="s">
        <v>207</v>
      </c>
      <c r="F7" s="12" t="s">
        <v>208</v>
      </c>
      <c r="G7" s="12">
        <v>1</v>
      </c>
      <c r="H7" s="16">
        <v>0.61399999999999999</v>
      </c>
      <c r="I7" s="15">
        <f t="shared" si="0"/>
        <v>0.61399999999999999</v>
      </c>
    </row>
    <row r="8" spans="1:9" ht="26.25" thickBot="1" x14ac:dyDescent="0.3">
      <c r="A8" s="1" t="s">
        <v>178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>
        <v>20</v>
      </c>
      <c r="H8" s="15">
        <v>0.125</v>
      </c>
      <c r="I8" s="15">
        <f t="shared" si="0"/>
        <v>2.5</v>
      </c>
    </row>
    <row r="9" spans="1:9" ht="15.75" thickBot="1" x14ac:dyDescent="0.3">
      <c r="A9" s="12" t="s">
        <v>179</v>
      </c>
      <c r="B9" s="12" t="s">
        <v>21</v>
      </c>
      <c r="C9" s="12" t="s">
        <v>17</v>
      </c>
      <c r="D9" s="12" t="s">
        <v>18</v>
      </c>
      <c r="E9" s="12" t="s">
        <v>22</v>
      </c>
      <c r="F9" s="12" t="s">
        <v>23</v>
      </c>
      <c r="G9" s="12">
        <v>5</v>
      </c>
      <c r="H9" s="16">
        <v>0.14000000000000001</v>
      </c>
      <c r="I9" s="15">
        <f t="shared" si="0"/>
        <v>0.70000000000000007</v>
      </c>
    </row>
    <row r="10" spans="1:9" ht="15.75" thickBot="1" x14ac:dyDescent="0.3">
      <c r="A10" s="1" t="s">
        <v>180</v>
      </c>
      <c r="B10" s="1" t="s">
        <v>24</v>
      </c>
      <c r="C10" s="1" t="s">
        <v>17</v>
      </c>
      <c r="D10" s="1" t="s">
        <v>18</v>
      </c>
      <c r="E10" s="1" t="s">
        <v>25</v>
      </c>
      <c r="F10" s="1" t="s">
        <v>26</v>
      </c>
      <c r="G10" s="1">
        <v>4</v>
      </c>
      <c r="H10" s="15">
        <v>0.214</v>
      </c>
      <c r="I10" s="15">
        <f t="shared" si="0"/>
        <v>0.85599999999999998</v>
      </c>
    </row>
    <row r="11" spans="1:9" ht="15.75" thickBot="1" x14ac:dyDescent="0.3">
      <c r="A11" s="12" t="s">
        <v>181</v>
      </c>
      <c r="B11" s="12" t="s">
        <v>30</v>
      </c>
      <c r="C11" s="12" t="s">
        <v>17</v>
      </c>
      <c r="D11" s="12" t="s">
        <v>18</v>
      </c>
      <c r="E11" s="12" t="s">
        <v>31</v>
      </c>
      <c r="F11" s="12" t="s">
        <v>32</v>
      </c>
      <c r="G11" s="12">
        <v>4</v>
      </c>
      <c r="H11" s="16">
        <v>0.121</v>
      </c>
      <c r="I11" s="15">
        <f t="shared" si="0"/>
        <v>0.48399999999999999</v>
      </c>
    </row>
    <row r="12" spans="1:9" ht="15.75" thickBot="1" x14ac:dyDescent="0.3">
      <c r="A12" s="1" t="s">
        <v>182</v>
      </c>
      <c r="B12" s="1" t="s">
        <v>27</v>
      </c>
      <c r="C12" s="1" t="s">
        <v>17</v>
      </c>
      <c r="D12" s="1" t="s">
        <v>18</v>
      </c>
      <c r="E12" s="1" t="s">
        <v>28</v>
      </c>
      <c r="F12" s="1" t="s">
        <v>29</v>
      </c>
      <c r="G12" s="1">
        <v>2</v>
      </c>
      <c r="H12" s="15">
        <v>0.121</v>
      </c>
      <c r="I12" s="15">
        <f t="shared" si="0"/>
        <v>0.24199999999999999</v>
      </c>
    </row>
    <row r="13" spans="1:9" ht="15.75" thickBot="1" x14ac:dyDescent="0.3">
      <c r="A13" s="12" t="s">
        <v>183</v>
      </c>
      <c r="B13" s="12">
        <v>100</v>
      </c>
      <c r="C13" s="12" t="s">
        <v>17</v>
      </c>
      <c r="D13" s="12" t="s">
        <v>18</v>
      </c>
      <c r="E13" s="12" t="s">
        <v>33</v>
      </c>
      <c r="F13" s="12" t="s">
        <v>34</v>
      </c>
      <c r="G13" s="12">
        <v>2</v>
      </c>
      <c r="H13" s="16">
        <v>0.307</v>
      </c>
      <c r="I13" s="15">
        <f t="shared" si="0"/>
        <v>0.61399999999999999</v>
      </c>
    </row>
    <row r="14" spans="1:9" ht="15.75" thickBot="1" x14ac:dyDescent="0.3">
      <c r="A14" s="1" t="s">
        <v>184</v>
      </c>
      <c r="B14" s="1" t="s">
        <v>35</v>
      </c>
      <c r="C14" s="1" t="s">
        <v>36</v>
      </c>
      <c r="D14" s="1" t="s">
        <v>37</v>
      </c>
      <c r="E14" s="1" t="s">
        <v>38</v>
      </c>
      <c r="F14" s="1" t="s">
        <v>39</v>
      </c>
      <c r="G14" s="1">
        <v>1</v>
      </c>
      <c r="H14" s="15">
        <v>0.753</v>
      </c>
      <c r="I14" s="15">
        <f t="shared" si="0"/>
        <v>0.753</v>
      </c>
    </row>
    <row r="15" spans="1:9" ht="15.75" thickBot="1" x14ac:dyDescent="0.3">
      <c r="A15" s="12" t="s">
        <v>185</v>
      </c>
      <c r="B15" s="12" t="s">
        <v>40</v>
      </c>
      <c r="C15" s="12" t="s">
        <v>186</v>
      </c>
      <c r="D15" s="12" t="s">
        <v>18</v>
      </c>
      <c r="E15" s="12" t="s">
        <v>209</v>
      </c>
      <c r="F15" s="12" t="s">
        <v>210</v>
      </c>
      <c r="G15" s="12">
        <v>1</v>
      </c>
      <c r="H15" s="16">
        <v>9.2999999999999999E-2</v>
      </c>
      <c r="I15" s="15">
        <f t="shared" si="0"/>
        <v>9.2999999999999999E-2</v>
      </c>
    </row>
    <row r="16" spans="1:9" ht="15.75" thickBot="1" x14ac:dyDescent="0.3">
      <c r="A16" s="1" t="s">
        <v>187</v>
      </c>
      <c r="B16" s="1" t="s">
        <v>245</v>
      </c>
      <c r="C16" s="1" t="s">
        <v>186</v>
      </c>
      <c r="D16" s="1" t="s">
        <v>18</v>
      </c>
      <c r="E16" s="1" t="s">
        <v>246</v>
      </c>
      <c r="F16" s="1" t="s">
        <v>247</v>
      </c>
      <c r="G16" s="1">
        <v>1</v>
      </c>
      <c r="H16" s="15">
        <v>0.40899999999999997</v>
      </c>
      <c r="I16" s="15">
        <f t="shared" si="0"/>
        <v>0.40899999999999997</v>
      </c>
    </row>
    <row r="17" spans="1:13" ht="15.75" thickBot="1" x14ac:dyDescent="0.3">
      <c r="A17" s="12" t="s">
        <v>42</v>
      </c>
      <c r="B17" s="12" t="s">
        <v>189</v>
      </c>
      <c r="C17" s="12" t="s">
        <v>43</v>
      </c>
      <c r="D17" s="12" t="s">
        <v>41</v>
      </c>
      <c r="E17" s="12" t="s">
        <v>189</v>
      </c>
      <c r="F17" s="12" t="s">
        <v>213</v>
      </c>
      <c r="G17" s="12">
        <v>1</v>
      </c>
      <c r="H17" s="16">
        <v>0.753</v>
      </c>
      <c r="I17" s="15">
        <f t="shared" si="0"/>
        <v>0.753</v>
      </c>
    </row>
    <row r="18" spans="1:13" ht="15.75" thickBot="1" x14ac:dyDescent="0.3">
      <c r="A18" s="1" t="s">
        <v>44</v>
      </c>
      <c r="B18" s="1" t="s">
        <v>45</v>
      </c>
      <c r="C18" s="1" t="s">
        <v>46</v>
      </c>
      <c r="D18" s="1" t="s">
        <v>47</v>
      </c>
      <c r="E18" s="1" t="s">
        <v>45</v>
      </c>
      <c r="F18" s="1" t="s">
        <v>48</v>
      </c>
      <c r="G18" s="1">
        <v>4</v>
      </c>
      <c r="H18" s="15">
        <v>0.112</v>
      </c>
      <c r="I18" s="15">
        <f t="shared" si="0"/>
        <v>0.44800000000000001</v>
      </c>
    </row>
    <row r="19" spans="1:13" ht="15.75" thickBot="1" x14ac:dyDescent="0.3">
      <c r="A19" s="12" t="s">
        <v>49</v>
      </c>
      <c r="B19" s="12" t="s">
        <v>50</v>
      </c>
      <c r="C19" s="12" t="s">
        <v>51</v>
      </c>
      <c r="D19" s="12" t="s">
        <v>52</v>
      </c>
      <c r="E19" s="12" t="s">
        <v>50</v>
      </c>
      <c r="F19" s="12" t="s">
        <v>53</v>
      </c>
      <c r="G19" s="12">
        <v>2</v>
      </c>
      <c r="H19" s="16">
        <v>0.19500000000000001</v>
      </c>
      <c r="I19" s="15">
        <f t="shared" si="0"/>
        <v>0.39</v>
      </c>
      <c r="K19" s="14"/>
      <c r="M19" s="6"/>
    </row>
    <row r="20" spans="1:13" ht="15.75" thickBot="1" x14ac:dyDescent="0.3">
      <c r="A20" s="1" t="s">
        <v>54</v>
      </c>
      <c r="B20" s="1" t="s">
        <v>55</v>
      </c>
      <c r="C20" s="1" t="s">
        <v>56</v>
      </c>
      <c r="D20" s="1" t="s">
        <v>57</v>
      </c>
      <c r="E20" s="1" t="s">
        <v>55</v>
      </c>
      <c r="F20" s="1" t="s">
        <v>58</v>
      </c>
      <c r="G20" s="1">
        <v>2</v>
      </c>
      <c r="H20" s="15">
        <v>0.4</v>
      </c>
      <c r="I20" s="15">
        <f t="shared" si="0"/>
        <v>0.8</v>
      </c>
      <c r="K20" s="14"/>
      <c r="M20" s="6"/>
    </row>
    <row r="21" spans="1:13" ht="15.75" thickBot="1" x14ac:dyDescent="0.3">
      <c r="A21" s="12" t="s">
        <v>190</v>
      </c>
      <c r="B21" s="12" t="s">
        <v>59</v>
      </c>
      <c r="C21" s="12" t="s">
        <v>60</v>
      </c>
      <c r="D21" s="12" t="s">
        <v>61</v>
      </c>
      <c r="E21" s="12" t="s">
        <v>62</v>
      </c>
      <c r="F21" s="12" t="s">
        <v>63</v>
      </c>
      <c r="G21" s="12">
        <v>2</v>
      </c>
      <c r="H21" s="16">
        <v>0.372</v>
      </c>
      <c r="I21" s="15">
        <f t="shared" si="0"/>
        <v>0.74399999999999999</v>
      </c>
    </row>
    <row r="22" spans="1:13" ht="15.75" thickBot="1" x14ac:dyDescent="0.3">
      <c r="A22" s="1" t="s">
        <v>64</v>
      </c>
      <c r="B22" s="1" t="s">
        <v>66</v>
      </c>
      <c r="C22" s="1" t="s">
        <v>66</v>
      </c>
      <c r="D22" s="1" t="s">
        <v>67</v>
      </c>
      <c r="E22" s="1">
        <v>4311</v>
      </c>
      <c r="F22" s="1" t="s">
        <v>68</v>
      </c>
      <c r="G22" s="1">
        <v>1</v>
      </c>
      <c r="H22" s="15">
        <v>18.55</v>
      </c>
      <c r="I22" s="15">
        <f t="shared" si="0"/>
        <v>18.55</v>
      </c>
    </row>
    <row r="23" spans="1:13" ht="15.75" thickBot="1" x14ac:dyDescent="0.3">
      <c r="A23" s="12" t="s">
        <v>191</v>
      </c>
      <c r="B23" s="12" t="s">
        <v>222</v>
      </c>
      <c r="C23" s="12" t="s">
        <v>222</v>
      </c>
      <c r="D23" s="12" t="s">
        <v>118</v>
      </c>
      <c r="E23" s="12" t="s">
        <v>222</v>
      </c>
      <c r="F23" s="12" t="s">
        <v>223</v>
      </c>
      <c r="G23" s="12">
        <v>1</v>
      </c>
      <c r="H23" s="16">
        <v>2.37</v>
      </c>
      <c r="I23" s="15">
        <f t="shared" si="0"/>
        <v>2.37</v>
      </c>
    </row>
    <row r="24" spans="1:13" ht="15.75" thickBot="1" x14ac:dyDescent="0.3">
      <c r="A24" s="1" t="s">
        <v>69</v>
      </c>
      <c r="B24" s="1" t="s">
        <v>70</v>
      </c>
      <c r="C24" s="1" t="s">
        <v>70</v>
      </c>
      <c r="D24" s="1" t="s">
        <v>71</v>
      </c>
      <c r="E24" s="1" t="s">
        <v>72</v>
      </c>
      <c r="F24" s="1" t="s">
        <v>73</v>
      </c>
      <c r="G24" s="1">
        <v>1</v>
      </c>
      <c r="H24" s="15">
        <v>1.6</v>
      </c>
      <c r="I24" s="15">
        <f t="shared" si="0"/>
        <v>1.6</v>
      </c>
    </row>
    <row r="25" spans="1:13" ht="15.75" thickBot="1" x14ac:dyDescent="0.3">
      <c r="A25" s="12" t="s">
        <v>74</v>
      </c>
      <c r="B25" s="12" t="s">
        <v>244</v>
      </c>
      <c r="C25" s="12" t="s">
        <v>76</v>
      </c>
      <c r="D25" s="12" t="s">
        <v>57</v>
      </c>
      <c r="E25" s="12" t="s">
        <v>244</v>
      </c>
      <c r="F25" s="12" t="s">
        <v>243</v>
      </c>
      <c r="G25" s="12">
        <v>1</v>
      </c>
      <c r="H25" s="16">
        <v>2.5499999999999998</v>
      </c>
      <c r="I25" s="15">
        <f t="shared" si="0"/>
        <v>2.5499999999999998</v>
      </c>
    </row>
    <row r="26" spans="1:13" ht="15.75" thickBot="1" x14ac:dyDescent="0.3">
      <c r="A26" s="1" t="s">
        <v>78</v>
      </c>
      <c r="B26" s="1" t="s">
        <v>79</v>
      </c>
      <c r="C26" s="1" t="s">
        <v>80</v>
      </c>
      <c r="D26" s="1" t="s">
        <v>41</v>
      </c>
      <c r="E26" s="1" t="s">
        <v>79</v>
      </c>
      <c r="F26" s="1" t="s">
        <v>81</v>
      </c>
      <c r="G26" s="1">
        <v>1</v>
      </c>
      <c r="H26" s="15">
        <v>0.72499999999999998</v>
      </c>
      <c r="I26" s="15">
        <f t="shared" si="0"/>
        <v>0.72499999999999998</v>
      </c>
    </row>
    <row r="27" spans="1:13" ht="15.75" thickBot="1" x14ac:dyDescent="0.3">
      <c r="A27" s="12" t="s">
        <v>82</v>
      </c>
      <c r="B27" s="12" t="s">
        <v>194</v>
      </c>
      <c r="C27" s="12" t="s">
        <v>194</v>
      </c>
      <c r="D27" s="12" t="s">
        <v>83</v>
      </c>
      <c r="E27" s="12" t="s">
        <v>194</v>
      </c>
      <c r="F27" s="12" t="s">
        <v>215</v>
      </c>
      <c r="G27" s="12">
        <v>3</v>
      </c>
      <c r="H27" s="16">
        <v>0.54900000000000004</v>
      </c>
      <c r="I27" s="15">
        <f t="shared" si="0"/>
        <v>1.6470000000000002</v>
      </c>
    </row>
    <row r="28" spans="1:13" ht="15.75" thickBot="1" x14ac:dyDescent="0.3">
      <c r="A28" s="1" t="s">
        <v>85</v>
      </c>
      <c r="B28" s="1" t="s">
        <v>86</v>
      </c>
      <c r="C28" s="1" t="s">
        <v>17</v>
      </c>
      <c r="D28" s="1" t="s">
        <v>11</v>
      </c>
      <c r="E28" s="1" t="s">
        <v>86</v>
      </c>
      <c r="F28" s="1" t="s">
        <v>87</v>
      </c>
      <c r="G28" s="1">
        <v>1</v>
      </c>
      <c r="H28" s="15">
        <v>0.17699999999999999</v>
      </c>
      <c r="I28" s="15">
        <f t="shared" si="0"/>
        <v>0.17699999999999999</v>
      </c>
    </row>
    <row r="29" spans="1:13" ht="15.75" thickBot="1" x14ac:dyDescent="0.3">
      <c r="A29" s="12" t="s">
        <v>88</v>
      </c>
      <c r="B29" s="12" t="s">
        <v>195</v>
      </c>
      <c r="C29" s="12" t="s">
        <v>196</v>
      </c>
      <c r="D29" s="12" t="s">
        <v>91</v>
      </c>
      <c r="E29" s="12" t="s">
        <v>195</v>
      </c>
      <c r="F29" s="12" t="s">
        <v>216</v>
      </c>
      <c r="G29" s="12">
        <v>1</v>
      </c>
      <c r="H29" s="16">
        <v>0.38100000000000001</v>
      </c>
      <c r="I29" s="15">
        <f t="shared" si="0"/>
        <v>0.38100000000000001</v>
      </c>
    </row>
    <row r="30" spans="1:13" ht="15.75" thickBot="1" x14ac:dyDescent="0.3">
      <c r="A30" s="1" t="s">
        <v>93</v>
      </c>
      <c r="B30" s="1" t="s">
        <v>89</v>
      </c>
      <c r="C30" s="1" t="s">
        <v>90</v>
      </c>
      <c r="D30" s="1" t="s">
        <v>91</v>
      </c>
      <c r="E30" s="1" t="s">
        <v>89</v>
      </c>
      <c r="F30" s="1" t="s">
        <v>92</v>
      </c>
      <c r="G30" s="1">
        <v>1</v>
      </c>
      <c r="H30" s="15">
        <v>4.4000000000000004</v>
      </c>
      <c r="I30" s="15">
        <f t="shared" si="0"/>
        <v>4.4000000000000004</v>
      </c>
    </row>
    <row r="31" spans="1:13" ht="15.75" thickBot="1" x14ac:dyDescent="0.3">
      <c r="A31" s="12" t="s">
        <v>94</v>
      </c>
      <c r="B31" s="12" t="s">
        <v>197</v>
      </c>
      <c r="C31" s="12" t="s">
        <v>198</v>
      </c>
      <c r="D31" s="12" t="s">
        <v>91</v>
      </c>
      <c r="E31" s="12" t="s">
        <v>197</v>
      </c>
      <c r="F31" s="12" t="s">
        <v>217</v>
      </c>
      <c r="G31" s="12">
        <v>1</v>
      </c>
      <c r="H31" s="16">
        <v>0.96699999999999997</v>
      </c>
      <c r="I31" s="15">
        <f t="shared" si="0"/>
        <v>0.96699999999999997</v>
      </c>
    </row>
    <row r="32" spans="1:13" ht="15.75" thickBot="1" x14ac:dyDescent="0.3">
      <c r="A32" s="1" t="s">
        <v>95</v>
      </c>
      <c r="B32" s="1" t="s">
        <v>112</v>
      </c>
      <c r="C32" s="1" t="s">
        <v>113</v>
      </c>
      <c r="D32" s="1" t="s">
        <v>98</v>
      </c>
      <c r="E32" s="1" t="s">
        <v>112</v>
      </c>
      <c r="F32" s="1" t="s">
        <v>114</v>
      </c>
      <c r="G32" s="1">
        <v>1</v>
      </c>
      <c r="H32" s="15">
        <v>5.65</v>
      </c>
      <c r="I32" s="15">
        <f t="shared" si="0"/>
        <v>5.65</v>
      </c>
    </row>
    <row r="33" spans="1:9" ht="15.75" thickBot="1" x14ac:dyDescent="0.3">
      <c r="A33" s="12" t="s">
        <v>100</v>
      </c>
      <c r="B33" s="12" t="s">
        <v>199</v>
      </c>
      <c r="C33" s="12" t="s">
        <v>198</v>
      </c>
      <c r="D33" s="12" t="s">
        <v>91</v>
      </c>
      <c r="E33" s="12" t="s">
        <v>199</v>
      </c>
      <c r="F33" s="12" t="s">
        <v>218</v>
      </c>
      <c r="G33" s="12">
        <v>1</v>
      </c>
      <c r="H33" s="16">
        <v>0.32600000000000001</v>
      </c>
      <c r="I33" s="15">
        <f t="shared" si="0"/>
        <v>0.32600000000000001</v>
      </c>
    </row>
    <row r="34" spans="1:9" ht="17.25" customHeight="1" thickBot="1" x14ac:dyDescent="0.3">
      <c r="A34" s="1" t="s">
        <v>106</v>
      </c>
      <c r="B34" s="1" t="s">
        <v>96</v>
      </c>
      <c r="C34" s="1" t="s">
        <v>97</v>
      </c>
      <c r="D34" s="1" t="s">
        <v>98</v>
      </c>
      <c r="E34" s="1" t="s">
        <v>96</v>
      </c>
      <c r="F34" s="1" t="s">
        <v>99</v>
      </c>
      <c r="G34" s="1">
        <v>1</v>
      </c>
      <c r="H34" s="15">
        <v>2.52</v>
      </c>
      <c r="I34" s="15">
        <f t="shared" si="0"/>
        <v>2.52</v>
      </c>
    </row>
    <row r="35" spans="1:9" ht="15.75" thickBot="1" x14ac:dyDescent="0.3">
      <c r="A35" s="12" t="s">
        <v>111</v>
      </c>
      <c r="B35" s="12" t="s">
        <v>107</v>
      </c>
      <c r="C35" s="12" t="s">
        <v>108</v>
      </c>
      <c r="D35" s="12" t="s">
        <v>103</v>
      </c>
      <c r="E35" s="12" t="s">
        <v>109</v>
      </c>
      <c r="F35" s="12" t="s">
        <v>110</v>
      </c>
      <c r="G35" s="12">
        <v>1</v>
      </c>
      <c r="H35" s="16">
        <v>2.64</v>
      </c>
      <c r="I35" s="15">
        <f t="shared" si="0"/>
        <v>2.64</v>
      </c>
    </row>
    <row r="36" spans="1:9" ht="15.75" thickBot="1" x14ac:dyDescent="0.3">
      <c r="A36" s="1" t="s">
        <v>200</v>
      </c>
      <c r="B36" s="1" t="s">
        <v>101</v>
      </c>
      <c r="C36" s="1" t="s">
        <v>102</v>
      </c>
      <c r="D36" s="1" t="s">
        <v>103</v>
      </c>
      <c r="E36" s="1" t="s">
        <v>104</v>
      </c>
      <c r="F36" s="1" t="s">
        <v>105</v>
      </c>
      <c r="G36" s="1">
        <v>1</v>
      </c>
      <c r="H36" s="15">
        <v>5.22</v>
      </c>
      <c r="I36" s="15">
        <f t="shared" si="0"/>
        <v>5.22</v>
      </c>
    </row>
    <row r="37" spans="1:9" ht="15.75" thickBot="1" x14ac:dyDescent="0.3">
      <c r="A37" s="12" t="s">
        <v>201</v>
      </c>
      <c r="B37" s="12" t="s">
        <v>202</v>
      </c>
      <c r="C37" s="12" t="s">
        <v>203</v>
      </c>
      <c r="D37" s="12" t="s">
        <v>91</v>
      </c>
      <c r="E37" s="12" t="s">
        <v>202</v>
      </c>
      <c r="F37" s="12" t="s">
        <v>219</v>
      </c>
      <c r="G37" s="12">
        <v>1</v>
      </c>
      <c r="H37" s="16">
        <v>0.81799999999999995</v>
      </c>
      <c r="I37" s="15">
        <f t="shared" si="0"/>
        <v>0.81799999999999995</v>
      </c>
    </row>
    <row r="38" spans="1:9" ht="15.75" thickBot="1" x14ac:dyDescent="0.3">
      <c r="A38" s="1" t="s">
        <v>115</v>
      </c>
      <c r="B38" s="1" t="s">
        <v>116</v>
      </c>
      <c r="C38" s="1" t="s">
        <v>117</v>
      </c>
      <c r="D38" s="1" t="s">
        <v>118</v>
      </c>
      <c r="E38" s="1" t="s">
        <v>116</v>
      </c>
      <c r="F38" s="1" t="s">
        <v>119</v>
      </c>
      <c r="G38" s="1">
        <v>1</v>
      </c>
      <c r="H38" s="15">
        <v>2.71</v>
      </c>
      <c r="I38" s="15">
        <f t="shared" si="0"/>
        <v>2.71</v>
      </c>
    </row>
    <row r="39" spans="1:9" ht="15.75" thickBot="1" x14ac:dyDescent="0.3">
      <c r="A39" s="12" t="s">
        <v>120</v>
      </c>
      <c r="B39" s="12" t="s">
        <v>121</v>
      </c>
      <c r="C39" s="12" t="s">
        <v>122</v>
      </c>
      <c r="D39" s="12" t="s">
        <v>98</v>
      </c>
      <c r="E39" s="12" t="s">
        <v>121</v>
      </c>
      <c r="F39" s="12" t="s">
        <v>123</v>
      </c>
      <c r="G39" s="12">
        <v>1</v>
      </c>
      <c r="H39" s="16">
        <v>0.995</v>
      </c>
      <c r="I39" s="15">
        <f t="shared" si="0"/>
        <v>0.995</v>
      </c>
    </row>
    <row r="40" spans="1:9" ht="15.75" thickBot="1" x14ac:dyDescent="0.3">
      <c r="A40" s="1" t="s">
        <v>124</v>
      </c>
      <c r="B40" s="1" t="s">
        <v>128</v>
      </c>
      <c r="C40" s="1" t="s">
        <v>128</v>
      </c>
      <c r="D40" s="1" t="s">
        <v>98</v>
      </c>
      <c r="E40" s="1" t="s">
        <v>128</v>
      </c>
      <c r="F40" s="1" t="s">
        <v>129</v>
      </c>
      <c r="G40" s="1">
        <v>1</v>
      </c>
      <c r="H40" s="15">
        <v>0.96699999999999997</v>
      </c>
      <c r="I40" s="15">
        <f t="shared" si="0"/>
        <v>0.96699999999999997</v>
      </c>
    </row>
    <row r="41" spans="1:9" ht="15.75" thickBot="1" x14ac:dyDescent="0.3">
      <c r="A41" s="12" t="s">
        <v>127</v>
      </c>
      <c r="B41" s="12" t="s">
        <v>125</v>
      </c>
      <c r="C41" s="12" t="s">
        <v>46</v>
      </c>
      <c r="D41" s="12" t="s">
        <v>61</v>
      </c>
      <c r="E41" s="12" t="s">
        <v>125</v>
      </c>
      <c r="F41" s="12" t="s">
        <v>126</v>
      </c>
      <c r="G41" s="12">
        <v>1</v>
      </c>
      <c r="H41" s="16">
        <v>0.13</v>
      </c>
      <c r="I41" s="15">
        <f t="shared" si="0"/>
        <v>0.13</v>
      </c>
    </row>
    <row r="42" spans="1:9" ht="15.75" thickBot="1" x14ac:dyDescent="0.3">
      <c r="A42" s="1" t="s">
        <v>204</v>
      </c>
      <c r="B42" s="1" t="s">
        <v>144</v>
      </c>
      <c r="C42" s="1" t="s">
        <v>84</v>
      </c>
      <c r="D42" s="1" t="s">
        <v>145</v>
      </c>
      <c r="E42" s="1" t="s">
        <v>144</v>
      </c>
      <c r="F42" s="1" t="s">
        <v>146</v>
      </c>
      <c r="G42" s="1">
        <v>2</v>
      </c>
      <c r="H42" s="15">
        <v>9.2999999999999999E-2</v>
      </c>
      <c r="I42" s="15">
        <f t="shared" si="0"/>
        <v>0.186</v>
      </c>
    </row>
    <row r="43" spans="1:9" ht="15.75" thickBot="1" x14ac:dyDescent="0.3">
      <c r="A43" s="12" t="s">
        <v>130</v>
      </c>
      <c r="B43" s="12" t="s">
        <v>131</v>
      </c>
      <c r="C43" s="12" t="s">
        <v>132</v>
      </c>
      <c r="D43" s="12" t="s">
        <v>143</v>
      </c>
      <c r="E43" s="12" t="s">
        <v>131</v>
      </c>
      <c r="F43" s="12" t="s">
        <v>133</v>
      </c>
      <c r="G43" s="12">
        <v>1</v>
      </c>
      <c r="H43" s="16">
        <v>1.26</v>
      </c>
      <c r="I43" s="15">
        <f t="shared" si="0"/>
        <v>1.26</v>
      </c>
    </row>
    <row r="44" spans="1:9" ht="15.75" thickBot="1" x14ac:dyDescent="0.3">
      <c r="A44" s="1" t="s">
        <v>134</v>
      </c>
      <c r="B44" s="1">
        <v>691243110009</v>
      </c>
      <c r="C44" s="1">
        <v>691243110009</v>
      </c>
      <c r="D44" s="1" t="s">
        <v>135</v>
      </c>
      <c r="E44" s="1">
        <v>691243110009</v>
      </c>
      <c r="F44" s="1" t="s">
        <v>136</v>
      </c>
      <c r="G44" s="1">
        <v>1</v>
      </c>
      <c r="H44" s="15">
        <v>3.7</v>
      </c>
      <c r="I44" s="15">
        <f t="shared" si="0"/>
        <v>3.7</v>
      </c>
    </row>
    <row r="45" spans="1:9" ht="15.75" thickBot="1" x14ac:dyDescent="0.3">
      <c r="A45" s="12" t="s">
        <v>206</v>
      </c>
      <c r="B45" s="12">
        <v>61300611821</v>
      </c>
      <c r="C45" s="12" t="s">
        <v>137</v>
      </c>
      <c r="D45" s="12" t="s">
        <v>135</v>
      </c>
      <c r="E45" s="12">
        <v>61300611821</v>
      </c>
      <c r="F45" s="12" t="s">
        <v>138</v>
      </c>
      <c r="G45" s="12">
        <v>1</v>
      </c>
      <c r="H45" s="16">
        <v>0.33500000000000002</v>
      </c>
      <c r="I45" s="15">
        <f t="shared" si="0"/>
        <v>0.33500000000000002</v>
      </c>
    </row>
    <row r="46" spans="1:9" ht="23.25" x14ac:dyDescent="0.35">
      <c r="A46" s="7" t="s">
        <v>149</v>
      </c>
      <c r="B46" s="7"/>
      <c r="C46" s="7"/>
      <c r="D46" s="7"/>
      <c r="E46" s="7"/>
      <c r="F46" s="7"/>
      <c r="I46" s="8">
        <f>SUM(I4:I45)</f>
        <v>74.972999999999999</v>
      </c>
    </row>
    <row r="47" spans="1:9" ht="23.25" x14ac:dyDescent="0.35">
      <c r="A47" s="7"/>
      <c r="B47" s="7"/>
      <c r="C47" s="7"/>
      <c r="D47" s="7"/>
      <c r="E47" s="7"/>
      <c r="F47" s="7"/>
      <c r="G47" s="8"/>
    </row>
    <row r="48" spans="1:9" ht="36" x14ac:dyDescent="0.55000000000000004">
      <c r="A48" s="5" t="s">
        <v>150</v>
      </c>
      <c r="B48" s="5"/>
      <c r="C48" s="5"/>
    </row>
    <row r="49" spans="1:7" ht="15" customHeight="1" x14ac:dyDescent="0.25">
      <c r="A49" s="27" t="s">
        <v>224</v>
      </c>
      <c r="B49" s="27"/>
      <c r="C49" s="27"/>
      <c r="E49">
        <v>1</v>
      </c>
      <c r="F49" s="9">
        <v>12.62</v>
      </c>
      <c r="G49" s="9">
        <f>F49*E49</f>
        <v>12.62</v>
      </c>
    </row>
    <row r="50" spans="1:7" x14ac:dyDescent="0.25">
      <c r="A50" s="10" t="s">
        <v>151</v>
      </c>
      <c r="B50" s="10"/>
      <c r="E50">
        <v>1</v>
      </c>
      <c r="F50" s="9">
        <v>5.1100000000000003</v>
      </c>
      <c r="G50" s="9">
        <f>F50*E50</f>
        <v>5.1100000000000003</v>
      </c>
    </row>
    <row r="51" spans="1:7" x14ac:dyDescent="0.25">
      <c r="A51" s="3" t="s">
        <v>152</v>
      </c>
      <c r="B51" s="3"/>
      <c r="E51">
        <v>1</v>
      </c>
      <c r="F51" s="9">
        <v>6.11</v>
      </c>
      <c r="G51" s="9">
        <f>F51*E51</f>
        <v>6.11</v>
      </c>
    </row>
    <row r="52" spans="1:7" x14ac:dyDescent="0.25">
      <c r="A52" t="s">
        <v>239</v>
      </c>
      <c r="B52" t="s">
        <v>238</v>
      </c>
      <c r="E52">
        <v>2</v>
      </c>
      <c r="F52" s="9">
        <v>0.94899999999999995</v>
      </c>
      <c r="G52" s="9">
        <f t="shared" ref="G52:G64" si="1">F52*E52</f>
        <v>1.8979999999999999</v>
      </c>
    </row>
    <row r="53" spans="1:7" x14ac:dyDescent="0.25">
      <c r="A53" t="s">
        <v>240</v>
      </c>
      <c r="B53" t="s">
        <v>237</v>
      </c>
      <c r="E53">
        <v>2</v>
      </c>
      <c r="F53" s="9">
        <v>1.37</v>
      </c>
      <c r="G53" s="9">
        <f t="shared" si="1"/>
        <v>2.74</v>
      </c>
    </row>
    <row r="54" spans="1:7" x14ac:dyDescent="0.25">
      <c r="A54" t="s">
        <v>241</v>
      </c>
      <c r="B54" t="s">
        <v>236</v>
      </c>
      <c r="E54">
        <v>2</v>
      </c>
      <c r="F54" s="9">
        <v>0.84</v>
      </c>
      <c r="G54" s="9">
        <f t="shared" ref="G54" si="2">F54*E54</f>
        <v>1.68</v>
      </c>
    </row>
    <row r="55" spans="1:7" x14ac:dyDescent="0.25">
      <c r="A55" t="s">
        <v>153</v>
      </c>
      <c r="B55" s="17" t="s">
        <v>225</v>
      </c>
      <c r="E55">
        <v>1</v>
      </c>
      <c r="F55" s="9">
        <v>0.875</v>
      </c>
      <c r="G55" s="9">
        <f t="shared" si="1"/>
        <v>0.875</v>
      </c>
    </row>
    <row r="56" spans="1:7" x14ac:dyDescent="0.25">
      <c r="A56" t="s">
        <v>226</v>
      </c>
      <c r="B56" s="17" t="s">
        <v>227</v>
      </c>
      <c r="E56">
        <v>2</v>
      </c>
      <c r="F56" s="9">
        <v>0.85599999999999998</v>
      </c>
      <c r="G56" s="9">
        <f t="shared" si="1"/>
        <v>1.712</v>
      </c>
    </row>
    <row r="57" spans="1:7" x14ac:dyDescent="0.25">
      <c r="A57" s="10" t="s">
        <v>229</v>
      </c>
      <c r="B57" s="17" t="s">
        <v>242</v>
      </c>
      <c r="E57">
        <v>1</v>
      </c>
      <c r="F57" s="9">
        <v>3.45</v>
      </c>
      <c r="G57" s="9">
        <f t="shared" si="1"/>
        <v>3.45</v>
      </c>
    </row>
    <row r="58" spans="1:7" x14ac:dyDescent="0.25">
      <c r="A58" t="s">
        <v>154</v>
      </c>
      <c r="E58">
        <v>1</v>
      </c>
      <c r="F58" s="9">
        <v>5</v>
      </c>
      <c r="G58" s="9">
        <f t="shared" si="1"/>
        <v>5</v>
      </c>
    </row>
    <row r="59" spans="1:7" x14ac:dyDescent="0.25">
      <c r="A59" t="s">
        <v>231</v>
      </c>
      <c r="B59" t="s">
        <v>230</v>
      </c>
      <c r="E59">
        <v>4</v>
      </c>
      <c r="F59" s="9">
        <v>0.1</v>
      </c>
      <c r="G59" s="9">
        <f t="shared" si="1"/>
        <v>0.4</v>
      </c>
    </row>
    <row r="60" spans="1:7" x14ac:dyDescent="0.25">
      <c r="A60" t="s">
        <v>232</v>
      </c>
      <c r="B60" t="s">
        <v>233</v>
      </c>
      <c r="E60">
        <v>1</v>
      </c>
      <c r="F60" s="9">
        <v>0.1</v>
      </c>
      <c r="G60" s="9">
        <f t="shared" ref="G60" si="3">F60*E60</f>
        <v>0.1</v>
      </c>
    </row>
    <row r="61" spans="1:7" x14ac:dyDescent="0.25">
      <c r="A61" s="10" t="s">
        <v>155</v>
      </c>
      <c r="B61" t="s">
        <v>156</v>
      </c>
      <c r="E61">
        <v>1</v>
      </c>
      <c r="F61" s="9">
        <v>0.2</v>
      </c>
      <c r="G61" s="9">
        <f>F59*E59</f>
        <v>0.4</v>
      </c>
    </row>
    <row r="62" spans="1:7" x14ac:dyDescent="0.25">
      <c r="A62" s="3" t="s">
        <v>234</v>
      </c>
      <c r="B62" t="s">
        <v>157</v>
      </c>
      <c r="E62">
        <v>4</v>
      </c>
      <c r="F62" s="9">
        <v>0.1</v>
      </c>
      <c r="G62" s="9">
        <f t="shared" si="1"/>
        <v>0.4</v>
      </c>
    </row>
    <row r="63" spans="1:7" x14ac:dyDescent="0.25">
      <c r="A63" s="3" t="s">
        <v>158</v>
      </c>
      <c r="B63" t="s">
        <v>159</v>
      </c>
      <c r="E63">
        <v>2</v>
      </c>
      <c r="F63" s="9">
        <v>0.1</v>
      </c>
      <c r="G63" s="9">
        <f t="shared" si="1"/>
        <v>0.2</v>
      </c>
    </row>
    <row r="64" spans="1:7" x14ac:dyDescent="0.25">
      <c r="A64" s="3" t="s">
        <v>160</v>
      </c>
      <c r="B64" t="s">
        <v>159</v>
      </c>
      <c r="E64">
        <v>1</v>
      </c>
      <c r="F64" s="9">
        <v>1</v>
      </c>
      <c r="G64" s="9">
        <f t="shared" si="1"/>
        <v>1</v>
      </c>
    </row>
    <row r="65" spans="1:7" ht="23.25" x14ac:dyDescent="0.35">
      <c r="A65" s="7" t="s">
        <v>161</v>
      </c>
      <c r="B65" s="7"/>
      <c r="C65" s="7"/>
      <c r="D65" s="7"/>
      <c r="E65" s="7"/>
      <c r="F65" s="7"/>
      <c r="G65" s="8">
        <f>SUM(G49:G64)</f>
        <v>43.695000000000007</v>
      </c>
    </row>
    <row r="67" spans="1:7" ht="36" x14ac:dyDescent="0.55000000000000004">
      <c r="A67" s="29" t="s">
        <v>162</v>
      </c>
      <c r="B67" s="29"/>
      <c r="C67" s="29"/>
      <c r="D67" s="29"/>
    </row>
    <row r="68" spans="1:7" x14ac:dyDescent="0.25">
      <c r="A68" t="s">
        <v>163</v>
      </c>
      <c r="B68" t="s">
        <v>228</v>
      </c>
      <c r="E68">
        <v>1</v>
      </c>
      <c r="F68" s="9">
        <v>171.4</v>
      </c>
      <c r="G68">
        <f>F68*E68</f>
        <v>171.4</v>
      </c>
    </row>
    <row r="69" spans="1:7" x14ac:dyDescent="0.25">
      <c r="F69" s="9"/>
    </row>
    <row r="70" spans="1:7" ht="36" x14ac:dyDescent="0.55000000000000004">
      <c r="A70" s="29" t="s">
        <v>164</v>
      </c>
      <c r="B70" s="29"/>
      <c r="C70" s="29"/>
      <c r="D70" s="29"/>
    </row>
    <row r="71" spans="1:7" x14ac:dyDescent="0.25">
      <c r="A71" t="s">
        <v>165</v>
      </c>
      <c r="E71">
        <v>1</v>
      </c>
      <c r="F71" s="9">
        <v>35.06</v>
      </c>
      <c r="G71">
        <v>35.06</v>
      </c>
    </row>
    <row r="72" spans="1:7" x14ac:dyDescent="0.25">
      <c r="F72" s="9"/>
    </row>
    <row r="73" spans="1:7" ht="36" x14ac:dyDescent="0.55000000000000004">
      <c r="A73" s="29" t="s">
        <v>166</v>
      </c>
      <c r="B73" s="29"/>
    </row>
    <row r="74" spans="1:7" x14ac:dyDescent="0.25">
      <c r="A74" t="s">
        <v>167</v>
      </c>
      <c r="E74">
        <v>1</v>
      </c>
      <c r="F74" s="9">
        <v>66.34</v>
      </c>
      <c r="G74">
        <f t="shared" ref="G74:G75" si="4">F74*E74</f>
        <v>66.34</v>
      </c>
    </row>
    <row r="75" spans="1:7" x14ac:dyDescent="0.25">
      <c r="A75" t="s">
        <v>168</v>
      </c>
      <c r="E75">
        <v>1</v>
      </c>
      <c r="F75" s="9">
        <v>38.340000000000003</v>
      </c>
      <c r="G75">
        <f t="shared" si="4"/>
        <v>38.340000000000003</v>
      </c>
    </row>
    <row r="76" spans="1:7" ht="23.25" x14ac:dyDescent="0.35">
      <c r="A76" s="7" t="s">
        <v>169</v>
      </c>
      <c r="F76" s="19">
        <f>SUM(G74:G75)</f>
        <v>104.68</v>
      </c>
      <c r="G76" s="19"/>
    </row>
    <row r="78" spans="1:7" ht="36" x14ac:dyDescent="0.55000000000000004">
      <c r="A78" s="28" t="s">
        <v>170</v>
      </c>
      <c r="B78" s="28"/>
      <c r="C78" s="28"/>
      <c r="D78" s="11"/>
      <c r="E78" s="11"/>
      <c r="F78" s="20">
        <f>F76+G65+I46+G68</f>
        <v>394.74800000000005</v>
      </c>
      <c r="G78" s="20"/>
    </row>
    <row r="79" spans="1:7" ht="36" x14ac:dyDescent="0.55000000000000004">
      <c r="A79" s="28" t="s">
        <v>171</v>
      </c>
      <c r="B79" s="28"/>
      <c r="C79" s="28"/>
      <c r="D79" s="11"/>
      <c r="E79" s="11"/>
      <c r="F79" s="20">
        <f>F76+G65+I46+G71</f>
        <v>258.40800000000002</v>
      </c>
      <c r="G79" s="20"/>
    </row>
  </sheetData>
  <mergeCells count="15">
    <mergeCell ref="F76:G76"/>
    <mergeCell ref="F78:G78"/>
    <mergeCell ref="F79:G79"/>
    <mergeCell ref="A1:A2"/>
    <mergeCell ref="B1:B2"/>
    <mergeCell ref="C1:C2"/>
    <mergeCell ref="E1:F1"/>
    <mergeCell ref="A49:C49"/>
    <mergeCell ref="A79:C79"/>
    <mergeCell ref="A67:B67"/>
    <mergeCell ref="A70:B70"/>
    <mergeCell ref="A73:B73"/>
    <mergeCell ref="A78:C78"/>
    <mergeCell ref="C67:D67"/>
    <mergeCell ref="C70:D70"/>
  </mergeCells>
  <hyperlinks>
    <hyperlink ref="D23" r:id="rId1" display="https://eu.mouser.com/manufacturer/cui-devices/" xr:uid="{20A6F0EA-5529-4B15-9D5D-90A5BC0CFECC}"/>
    <hyperlink ref="B55" r:id="rId2" xr:uid="{5A33C5A7-DC1C-4D1C-82D4-6F10AD1F10D3}"/>
    <hyperlink ref="B56" r:id="rId3" xr:uid="{537D6D9C-9F20-4B7C-8ECD-54BA77D8ACC7}"/>
    <hyperlink ref="B57" r:id="rId4" xr:uid="{DC7B44C9-7248-43F5-9F3E-3B4750BAB0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4A1-B120-486A-957E-F4EE9B881C0A}">
  <sheetPr codeName="Sheet2"/>
  <dimension ref="A1:H42"/>
  <sheetViews>
    <sheetView workbookViewId="0">
      <selection activeCell="H42" sqref="A1:H42"/>
    </sheetView>
  </sheetViews>
  <sheetFormatPr defaultRowHeight="15" x14ac:dyDescent="0.25"/>
  <sheetData>
    <row r="1" spans="1:8" ht="192" thickBot="1" x14ac:dyDescent="0.3">
      <c r="A1" s="1">
        <v>1</v>
      </c>
      <c r="B1" s="1" t="s">
        <v>172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>
        <v>17</v>
      </c>
    </row>
    <row r="2" spans="1:8" ht="153.75" thickBot="1" x14ac:dyDescent="0.3">
      <c r="A2" s="12">
        <v>2</v>
      </c>
      <c r="B2" s="12" t="s">
        <v>173</v>
      </c>
      <c r="C2" s="12" t="s">
        <v>10</v>
      </c>
      <c r="D2" s="12" t="s">
        <v>6</v>
      </c>
      <c r="E2" s="12" t="s">
        <v>11</v>
      </c>
      <c r="F2" s="12" t="s">
        <v>12</v>
      </c>
      <c r="G2" s="12" t="s">
        <v>13</v>
      </c>
      <c r="H2" s="12">
        <v>16</v>
      </c>
    </row>
    <row r="3" spans="1:8" ht="39" thickBot="1" x14ac:dyDescent="0.3">
      <c r="A3" s="1">
        <v>3</v>
      </c>
      <c r="B3" s="1" t="s">
        <v>174</v>
      </c>
      <c r="C3" s="1" t="s">
        <v>14</v>
      </c>
      <c r="D3" s="1" t="s">
        <v>6</v>
      </c>
      <c r="E3" s="1" t="s">
        <v>7</v>
      </c>
      <c r="F3" s="1" t="s">
        <v>15</v>
      </c>
      <c r="G3" s="1" t="s">
        <v>148</v>
      </c>
      <c r="H3" s="1">
        <v>2</v>
      </c>
    </row>
    <row r="4" spans="1:8" ht="39" thickBot="1" x14ac:dyDescent="0.3">
      <c r="A4" s="12">
        <v>4</v>
      </c>
      <c r="B4" s="12" t="s">
        <v>175</v>
      </c>
      <c r="C4" s="12" t="s">
        <v>176</v>
      </c>
      <c r="D4" s="12" t="s">
        <v>177</v>
      </c>
      <c r="E4" s="12" t="s">
        <v>7</v>
      </c>
      <c r="F4" s="12" t="s">
        <v>207</v>
      </c>
      <c r="G4" s="12" t="s">
        <v>208</v>
      </c>
      <c r="H4" s="12">
        <v>1</v>
      </c>
    </row>
    <row r="5" spans="1:8" ht="230.25" thickBot="1" x14ac:dyDescent="0.3">
      <c r="A5" s="1">
        <v>5</v>
      </c>
      <c r="B5" s="1" t="s">
        <v>178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>
        <v>20</v>
      </c>
    </row>
    <row r="6" spans="1:8" ht="51.75" thickBot="1" x14ac:dyDescent="0.3">
      <c r="A6" s="12">
        <v>6</v>
      </c>
      <c r="B6" s="12" t="s">
        <v>179</v>
      </c>
      <c r="C6" s="12" t="s">
        <v>21</v>
      </c>
      <c r="D6" s="12" t="s">
        <v>17</v>
      </c>
      <c r="E6" s="12" t="s">
        <v>18</v>
      </c>
      <c r="F6" s="12" t="s">
        <v>22</v>
      </c>
      <c r="G6" s="12" t="s">
        <v>23</v>
      </c>
      <c r="H6" s="12">
        <v>5</v>
      </c>
    </row>
    <row r="7" spans="1:8" ht="39" thickBot="1" x14ac:dyDescent="0.3">
      <c r="A7" s="1">
        <v>7</v>
      </c>
      <c r="B7" s="1" t="s">
        <v>180</v>
      </c>
      <c r="C7" s="1" t="s">
        <v>24</v>
      </c>
      <c r="D7" s="1" t="s">
        <v>17</v>
      </c>
      <c r="E7" s="1" t="s">
        <v>18</v>
      </c>
      <c r="F7" s="1" t="s">
        <v>25</v>
      </c>
      <c r="G7" s="1" t="s">
        <v>26</v>
      </c>
      <c r="H7" s="1">
        <v>4</v>
      </c>
    </row>
    <row r="8" spans="1:8" ht="39" thickBot="1" x14ac:dyDescent="0.3">
      <c r="A8" s="12">
        <v>8</v>
      </c>
      <c r="B8" s="12" t="s">
        <v>181</v>
      </c>
      <c r="C8" s="12" t="s">
        <v>30</v>
      </c>
      <c r="D8" s="12" t="s">
        <v>17</v>
      </c>
      <c r="E8" s="12" t="s">
        <v>18</v>
      </c>
      <c r="F8" s="12" t="s">
        <v>31</v>
      </c>
      <c r="G8" s="12" t="s">
        <v>32</v>
      </c>
      <c r="H8" s="12">
        <v>4</v>
      </c>
    </row>
    <row r="9" spans="1:8" ht="39" thickBot="1" x14ac:dyDescent="0.3">
      <c r="A9" s="1">
        <v>9</v>
      </c>
      <c r="B9" s="1" t="s">
        <v>182</v>
      </c>
      <c r="C9" s="1" t="s">
        <v>27</v>
      </c>
      <c r="D9" s="1" t="s">
        <v>17</v>
      </c>
      <c r="E9" s="1" t="s">
        <v>18</v>
      </c>
      <c r="F9" s="1" t="s">
        <v>28</v>
      </c>
      <c r="G9" s="1" t="s">
        <v>29</v>
      </c>
      <c r="H9" s="1">
        <v>2</v>
      </c>
    </row>
    <row r="10" spans="1:8" ht="39" thickBot="1" x14ac:dyDescent="0.3">
      <c r="A10" s="12">
        <v>10</v>
      </c>
      <c r="B10" s="12" t="s">
        <v>183</v>
      </c>
      <c r="C10" s="12">
        <v>100</v>
      </c>
      <c r="D10" s="12" t="s">
        <v>17</v>
      </c>
      <c r="E10" s="12" t="s">
        <v>18</v>
      </c>
      <c r="F10" s="12" t="s">
        <v>33</v>
      </c>
      <c r="G10" s="12" t="s">
        <v>34</v>
      </c>
      <c r="H10" s="12">
        <v>2</v>
      </c>
    </row>
    <row r="11" spans="1:8" ht="39" thickBot="1" x14ac:dyDescent="0.3">
      <c r="A11" s="1">
        <v>11</v>
      </c>
      <c r="B11" s="1" t="s">
        <v>184</v>
      </c>
      <c r="C11" s="1" t="s">
        <v>35</v>
      </c>
      <c r="D11" s="1" t="s">
        <v>36</v>
      </c>
      <c r="E11" s="1" t="s">
        <v>37</v>
      </c>
      <c r="F11" s="1" t="s">
        <v>38</v>
      </c>
      <c r="G11" s="1" t="s">
        <v>39</v>
      </c>
      <c r="H11" s="1">
        <v>1</v>
      </c>
    </row>
    <row r="12" spans="1:8" ht="39" thickBot="1" x14ac:dyDescent="0.3">
      <c r="A12" s="12">
        <v>12</v>
      </c>
      <c r="B12" s="12" t="s">
        <v>185</v>
      </c>
      <c r="C12" s="12" t="s">
        <v>40</v>
      </c>
      <c r="D12" s="12" t="s">
        <v>186</v>
      </c>
      <c r="E12" s="12" t="s">
        <v>18</v>
      </c>
      <c r="F12" s="12" t="s">
        <v>209</v>
      </c>
      <c r="G12" s="12" t="s">
        <v>210</v>
      </c>
      <c r="H12" s="12">
        <v>1</v>
      </c>
    </row>
    <row r="13" spans="1:8" ht="39" thickBot="1" x14ac:dyDescent="0.3">
      <c r="A13" s="1">
        <v>13</v>
      </c>
      <c r="B13" s="1" t="s">
        <v>187</v>
      </c>
      <c r="C13" s="1" t="s">
        <v>188</v>
      </c>
      <c r="D13" s="1" t="s">
        <v>186</v>
      </c>
      <c r="E13" s="1" t="s">
        <v>18</v>
      </c>
      <c r="F13" s="1" t="s">
        <v>211</v>
      </c>
      <c r="G13" s="1" t="s">
        <v>212</v>
      </c>
      <c r="H13" s="1">
        <v>1</v>
      </c>
    </row>
    <row r="14" spans="1:8" ht="39" thickBot="1" x14ac:dyDescent="0.3">
      <c r="A14" s="12">
        <v>14</v>
      </c>
      <c r="B14" s="12" t="s">
        <v>42</v>
      </c>
      <c r="C14" s="12" t="s">
        <v>189</v>
      </c>
      <c r="D14" s="12" t="s">
        <v>43</v>
      </c>
      <c r="E14" s="12" t="s">
        <v>41</v>
      </c>
      <c r="F14" s="12" t="s">
        <v>189</v>
      </c>
      <c r="G14" s="12" t="s">
        <v>213</v>
      </c>
      <c r="H14" s="12">
        <v>1</v>
      </c>
    </row>
    <row r="15" spans="1:8" ht="39" thickBot="1" x14ac:dyDescent="0.3">
      <c r="A15" s="1">
        <v>15</v>
      </c>
      <c r="B15" s="1" t="s">
        <v>44</v>
      </c>
      <c r="C15" s="1" t="s">
        <v>45</v>
      </c>
      <c r="D15" s="1" t="s">
        <v>46</v>
      </c>
      <c r="E15" s="1" t="s">
        <v>47</v>
      </c>
      <c r="F15" s="1" t="s">
        <v>45</v>
      </c>
      <c r="G15" s="1" t="s">
        <v>48</v>
      </c>
      <c r="H15" s="1">
        <v>4</v>
      </c>
    </row>
    <row r="16" spans="1:8" ht="39" thickBot="1" x14ac:dyDescent="0.3">
      <c r="A16" s="12">
        <v>16</v>
      </c>
      <c r="B16" s="12" t="s">
        <v>49</v>
      </c>
      <c r="C16" s="12" t="s">
        <v>50</v>
      </c>
      <c r="D16" s="12" t="s">
        <v>51</v>
      </c>
      <c r="E16" s="12" t="s">
        <v>52</v>
      </c>
      <c r="F16" s="12" t="s">
        <v>50</v>
      </c>
      <c r="G16" s="12" t="s">
        <v>53</v>
      </c>
      <c r="H16" s="12">
        <v>2</v>
      </c>
    </row>
    <row r="17" spans="1:8" ht="39" thickBot="1" x14ac:dyDescent="0.3">
      <c r="A17" s="1">
        <v>17</v>
      </c>
      <c r="B17" s="1" t="s">
        <v>54</v>
      </c>
      <c r="C17" s="1" t="s">
        <v>55</v>
      </c>
      <c r="D17" s="1" t="s">
        <v>56</v>
      </c>
      <c r="E17" s="1" t="s">
        <v>57</v>
      </c>
      <c r="F17" s="1" t="s">
        <v>55</v>
      </c>
      <c r="G17" s="1" t="s">
        <v>58</v>
      </c>
      <c r="H17" s="1">
        <v>2</v>
      </c>
    </row>
    <row r="18" spans="1:8" ht="39" thickBot="1" x14ac:dyDescent="0.3">
      <c r="A18" s="12">
        <v>18</v>
      </c>
      <c r="B18" s="12" t="s">
        <v>190</v>
      </c>
      <c r="C18" s="12" t="s">
        <v>59</v>
      </c>
      <c r="D18" s="12" t="s">
        <v>60</v>
      </c>
      <c r="E18" s="12" t="s">
        <v>61</v>
      </c>
      <c r="F18" s="12" t="s">
        <v>62</v>
      </c>
      <c r="G18" s="12" t="s">
        <v>63</v>
      </c>
      <c r="H18" s="12">
        <v>2</v>
      </c>
    </row>
    <row r="19" spans="1:8" ht="39" thickBot="1" x14ac:dyDescent="0.3">
      <c r="A19" s="1">
        <v>19</v>
      </c>
      <c r="B19" s="1" t="s">
        <v>64</v>
      </c>
      <c r="C19" s="1" t="s">
        <v>65</v>
      </c>
      <c r="D19" s="1" t="s">
        <v>66</v>
      </c>
      <c r="E19" s="1" t="s">
        <v>67</v>
      </c>
      <c r="F19" s="1">
        <v>4311</v>
      </c>
      <c r="G19" s="1" t="s">
        <v>68</v>
      </c>
      <c r="H19" s="1">
        <v>1</v>
      </c>
    </row>
    <row r="20" spans="1:8" ht="39" thickBot="1" x14ac:dyDescent="0.3">
      <c r="A20" s="12">
        <v>20</v>
      </c>
      <c r="B20" s="12" t="s">
        <v>191</v>
      </c>
      <c r="C20" s="12" t="s">
        <v>192</v>
      </c>
      <c r="D20" s="12" t="s">
        <v>193</v>
      </c>
      <c r="E20" s="12" t="s">
        <v>41</v>
      </c>
      <c r="F20" s="12" t="s">
        <v>192</v>
      </c>
      <c r="G20" s="12" t="s">
        <v>214</v>
      </c>
      <c r="H20" s="12">
        <v>1</v>
      </c>
    </row>
    <row r="21" spans="1:8" ht="39" thickBot="1" x14ac:dyDescent="0.3">
      <c r="A21" s="1">
        <v>21</v>
      </c>
      <c r="B21" s="1" t="s">
        <v>69</v>
      </c>
      <c r="C21" s="1" t="s">
        <v>70</v>
      </c>
      <c r="D21" s="1" t="s">
        <v>70</v>
      </c>
      <c r="E21" s="1" t="s">
        <v>71</v>
      </c>
      <c r="F21" s="1" t="s">
        <v>72</v>
      </c>
      <c r="G21" s="1" t="s">
        <v>73</v>
      </c>
      <c r="H21" s="1">
        <v>1</v>
      </c>
    </row>
    <row r="22" spans="1:8" ht="39" thickBot="1" x14ac:dyDescent="0.3">
      <c r="A22" s="12">
        <v>22</v>
      </c>
      <c r="B22" s="12" t="s">
        <v>74</v>
      </c>
      <c r="C22" s="12" t="s">
        <v>75</v>
      </c>
      <c r="D22" s="12" t="s">
        <v>76</v>
      </c>
      <c r="E22" s="12" t="s">
        <v>57</v>
      </c>
      <c r="F22" s="12" t="s">
        <v>75</v>
      </c>
      <c r="G22" s="12" t="s">
        <v>77</v>
      </c>
      <c r="H22" s="12">
        <v>1</v>
      </c>
    </row>
    <row r="23" spans="1:8" ht="39" thickBot="1" x14ac:dyDescent="0.3">
      <c r="A23" s="1">
        <v>23</v>
      </c>
      <c r="B23" s="1" t="s">
        <v>78</v>
      </c>
      <c r="C23" s="1" t="s">
        <v>79</v>
      </c>
      <c r="D23" s="1" t="s">
        <v>80</v>
      </c>
      <c r="E23" s="1" t="s">
        <v>41</v>
      </c>
      <c r="F23" s="1" t="s">
        <v>79</v>
      </c>
      <c r="G23" s="1" t="s">
        <v>81</v>
      </c>
      <c r="H23" s="1">
        <v>1</v>
      </c>
    </row>
    <row r="24" spans="1:8" ht="39" thickBot="1" x14ac:dyDescent="0.3">
      <c r="A24" s="12">
        <v>24</v>
      </c>
      <c r="B24" s="12" t="s">
        <v>82</v>
      </c>
      <c r="C24" s="12" t="s">
        <v>194</v>
      </c>
      <c r="D24" s="12" t="s">
        <v>194</v>
      </c>
      <c r="E24" s="12" t="s">
        <v>83</v>
      </c>
      <c r="F24" s="12" t="s">
        <v>194</v>
      </c>
      <c r="G24" s="12" t="s">
        <v>215</v>
      </c>
      <c r="H24" s="12">
        <v>3</v>
      </c>
    </row>
    <row r="25" spans="1:8" ht="39" thickBot="1" x14ac:dyDescent="0.3">
      <c r="A25" s="1">
        <v>25</v>
      </c>
      <c r="B25" s="1" t="s">
        <v>85</v>
      </c>
      <c r="C25" s="1" t="s">
        <v>86</v>
      </c>
      <c r="D25" s="1" t="s">
        <v>17</v>
      </c>
      <c r="E25" s="1" t="s">
        <v>11</v>
      </c>
      <c r="F25" s="1" t="s">
        <v>86</v>
      </c>
      <c r="G25" s="1" t="s">
        <v>87</v>
      </c>
      <c r="H25" s="1">
        <v>1</v>
      </c>
    </row>
    <row r="26" spans="1:8" ht="39" thickBot="1" x14ac:dyDescent="0.3">
      <c r="A26" s="12">
        <v>26</v>
      </c>
      <c r="B26" s="12" t="s">
        <v>88</v>
      </c>
      <c r="C26" s="12" t="s">
        <v>195</v>
      </c>
      <c r="D26" s="12" t="s">
        <v>196</v>
      </c>
      <c r="E26" s="12" t="s">
        <v>91</v>
      </c>
      <c r="F26" s="12" t="s">
        <v>195</v>
      </c>
      <c r="G26" s="12" t="s">
        <v>216</v>
      </c>
      <c r="H26" s="12">
        <v>1</v>
      </c>
    </row>
    <row r="27" spans="1:8" ht="39" thickBot="1" x14ac:dyDescent="0.3">
      <c r="A27" s="1">
        <v>27</v>
      </c>
      <c r="B27" s="1" t="s">
        <v>93</v>
      </c>
      <c r="C27" s="1" t="s">
        <v>89</v>
      </c>
      <c r="D27" s="1" t="s">
        <v>90</v>
      </c>
      <c r="E27" s="1" t="s">
        <v>91</v>
      </c>
      <c r="F27" s="1" t="s">
        <v>89</v>
      </c>
      <c r="G27" s="1" t="s">
        <v>92</v>
      </c>
      <c r="H27" s="1">
        <v>1</v>
      </c>
    </row>
    <row r="28" spans="1:8" ht="39" thickBot="1" x14ac:dyDescent="0.3">
      <c r="A28" s="12">
        <v>28</v>
      </c>
      <c r="B28" s="12" t="s">
        <v>94</v>
      </c>
      <c r="C28" s="12" t="s">
        <v>197</v>
      </c>
      <c r="D28" s="12" t="s">
        <v>198</v>
      </c>
      <c r="E28" s="12" t="s">
        <v>91</v>
      </c>
      <c r="F28" s="12" t="s">
        <v>197</v>
      </c>
      <c r="G28" s="12" t="s">
        <v>217</v>
      </c>
      <c r="H28" s="12">
        <v>1</v>
      </c>
    </row>
    <row r="29" spans="1:8" ht="39" thickBot="1" x14ac:dyDescent="0.3">
      <c r="A29" s="1">
        <v>29</v>
      </c>
      <c r="B29" s="1" t="s">
        <v>95</v>
      </c>
      <c r="C29" s="1" t="s">
        <v>112</v>
      </c>
      <c r="D29" s="1" t="s">
        <v>113</v>
      </c>
      <c r="E29" s="1" t="s">
        <v>98</v>
      </c>
      <c r="F29" s="1" t="s">
        <v>112</v>
      </c>
      <c r="G29" s="1" t="s">
        <v>114</v>
      </c>
      <c r="H29" s="1">
        <v>1</v>
      </c>
    </row>
    <row r="30" spans="1:8" ht="39" thickBot="1" x14ac:dyDescent="0.3">
      <c r="A30" s="12">
        <v>30</v>
      </c>
      <c r="B30" s="12" t="s">
        <v>100</v>
      </c>
      <c r="C30" s="12" t="s">
        <v>199</v>
      </c>
      <c r="D30" s="12" t="s">
        <v>198</v>
      </c>
      <c r="E30" s="12" t="s">
        <v>91</v>
      </c>
      <c r="F30" s="12" t="s">
        <v>199</v>
      </c>
      <c r="G30" s="12" t="s">
        <v>218</v>
      </c>
      <c r="H30" s="12">
        <v>1</v>
      </c>
    </row>
    <row r="31" spans="1:8" ht="39" thickBot="1" x14ac:dyDescent="0.3">
      <c r="A31" s="1">
        <v>31</v>
      </c>
      <c r="B31" s="1" t="s">
        <v>106</v>
      </c>
      <c r="C31" s="1" t="s">
        <v>96</v>
      </c>
      <c r="D31" s="1" t="s">
        <v>97</v>
      </c>
      <c r="E31" s="1" t="s">
        <v>98</v>
      </c>
      <c r="F31" s="1" t="s">
        <v>96</v>
      </c>
      <c r="G31" s="1" t="s">
        <v>99</v>
      </c>
      <c r="H31" s="1">
        <v>1</v>
      </c>
    </row>
    <row r="32" spans="1:8" ht="39" thickBot="1" x14ac:dyDescent="0.3">
      <c r="A32" s="12">
        <v>32</v>
      </c>
      <c r="B32" s="12" t="s">
        <v>111</v>
      </c>
      <c r="C32" s="12" t="s">
        <v>107</v>
      </c>
      <c r="D32" s="12" t="s">
        <v>108</v>
      </c>
      <c r="E32" s="12" t="s">
        <v>103</v>
      </c>
      <c r="F32" s="12" t="s">
        <v>109</v>
      </c>
      <c r="G32" s="12" t="s">
        <v>110</v>
      </c>
      <c r="H32" s="12">
        <v>1</v>
      </c>
    </row>
    <row r="33" spans="1:8" ht="39" thickBot="1" x14ac:dyDescent="0.3">
      <c r="A33" s="1">
        <v>33</v>
      </c>
      <c r="B33" s="1" t="s">
        <v>200</v>
      </c>
      <c r="C33" s="1" t="s">
        <v>101</v>
      </c>
      <c r="D33" s="1" t="s">
        <v>102</v>
      </c>
      <c r="E33" s="1" t="s">
        <v>103</v>
      </c>
      <c r="F33" s="1" t="s">
        <v>104</v>
      </c>
      <c r="G33" s="1" t="s">
        <v>105</v>
      </c>
      <c r="H33" s="1">
        <v>1</v>
      </c>
    </row>
    <row r="34" spans="1:8" ht="39" thickBot="1" x14ac:dyDescent="0.3">
      <c r="A34" s="12">
        <v>34</v>
      </c>
      <c r="B34" s="12" t="s">
        <v>201</v>
      </c>
      <c r="C34" s="12" t="s">
        <v>202</v>
      </c>
      <c r="D34" s="12" t="s">
        <v>203</v>
      </c>
      <c r="E34" s="12" t="s">
        <v>91</v>
      </c>
      <c r="F34" s="12" t="s">
        <v>202</v>
      </c>
      <c r="G34" s="12" t="s">
        <v>219</v>
      </c>
      <c r="H34" s="12">
        <v>1</v>
      </c>
    </row>
    <row r="35" spans="1:8" ht="39" thickBot="1" x14ac:dyDescent="0.3">
      <c r="A35" s="1">
        <v>35</v>
      </c>
      <c r="B35" s="1" t="s">
        <v>115</v>
      </c>
      <c r="C35" s="1" t="s">
        <v>116</v>
      </c>
      <c r="D35" s="1" t="s">
        <v>117</v>
      </c>
      <c r="E35" s="1" t="s">
        <v>118</v>
      </c>
      <c r="F35" s="1" t="s">
        <v>116</v>
      </c>
      <c r="G35" s="1" t="s">
        <v>119</v>
      </c>
      <c r="H35" s="1">
        <v>1</v>
      </c>
    </row>
    <row r="36" spans="1:8" ht="39" thickBot="1" x14ac:dyDescent="0.3">
      <c r="A36" s="13">
        <v>36</v>
      </c>
      <c r="B36" s="13" t="s">
        <v>120</v>
      </c>
      <c r="C36" s="13" t="s">
        <v>121</v>
      </c>
      <c r="D36" s="13" t="s">
        <v>122</v>
      </c>
      <c r="E36" s="13" t="s">
        <v>98</v>
      </c>
      <c r="F36" s="13" t="s">
        <v>121</v>
      </c>
      <c r="G36" s="13" t="s">
        <v>123</v>
      </c>
      <c r="H36" s="13">
        <v>1</v>
      </c>
    </row>
    <row r="37" spans="1:8" ht="39" thickBot="1" x14ac:dyDescent="0.3">
      <c r="A37" s="1">
        <v>37</v>
      </c>
      <c r="B37" s="1" t="s">
        <v>124</v>
      </c>
      <c r="C37" s="1" t="s">
        <v>128</v>
      </c>
      <c r="D37" s="1" t="s">
        <v>128</v>
      </c>
      <c r="E37" s="1" t="s">
        <v>98</v>
      </c>
      <c r="F37" s="1" t="s">
        <v>128</v>
      </c>
      <c r="G37" s="1" t="s">
        <v>129</v>
      </c>
      <c r="H37" s="1">
        <v>1</v>
      </c>
    </row>
    <row r="38" spans="1:8" ht="39" thickBot="1" x14ac:dyDescent="0.3">
      <c r="A38" s="12">
        <v>38</v>
      </c>
      <c r="B38" s="12" t="s">
        <v>127</v>
      </c>
      <c r="C38" s="12" t="s">
        <v>125</v>
      </c>
      <c r="D38" s="12" t="s">
        <v>46</v>
      </c>
      <c r="E38" s="12" t="s">
        <v>61</v>
      </c>
      <c r="F38" s="12" t="s">
        <v>125</v>
      </c>
      <c r="G38" s="12" t="s">
        <v>126</v>
      </c>
      <c r="H38" s="12">
        <v>1</v>
      </c>
    </row>
    <row r="39" spans="1:8" ht="39" thickBot="1" x14ac:dyDescent="0.3">
      <c r="A39" s="1">
        <v>39</v>
      </c>
      <c r="B39" s="1" t="s">
        <v>204</v>
      </c>
      <c r="C39" s="1" t="s">
        <v>144</v>
      </c>
      <c r="D39" s="1" t="s">
        <v>84</v>
      </c>
      <c r="E39" s="1" t="s">
        <v>145</v>
      </c>
      <c r="F39" s="1" t="s">
        <v>144</v>
      </c>
      <c r="G39" s="1" t="s">
        <v>146</v>
      </c>
      <c r="H39" s="1">
        <v>2</v>
      </c>
    </row>
    <row r="40" spans="1:8" ht="77.25" thickBot="1" x14ac:dyDescent="0.3">
      <c r="A40" s="12">
        <v>40</v>
      </c>
      <c r="B40" s="12" t="s">
        <v>130</v>
      </c>
      <c r="C40" s="12" t="s">
        <v>131</v>
      </c>
      <c r="D40" s="12" t="s">
        <v>132</v>
      </c>
      <c r="E40" s="12" t="s">
        <v>205</v>
      </c>
      <c r="F40" s="12" t="s">
        <v>131</v>
      </c>
      <c r="G40" s="12" t="s">
        <v>133</v>
      </c>
      <c r="H40" s="12">
        <v>1</v>
      </c>
    </row>
    <row r="41" spans="1:8" ht="39" thickBot="1" x14ac:dyDescent="0.3">
      <c r="A41" s="1">
        <v>41</v>
      </c>
      <c r="B41" s="1" t="s">
        <v>134</v>
      </c>
      <c r="C41" s="1">
        <v>691243110009</v>
      </c>
      <c r="D41" s="1">
        <v>691243110009</v>
      </c>
      <c r="E41" s="1" t="s">
        <v>135</v>
      </c>
      <c r="F41" s="1">
        <v>691243110009</v>
      </c>
      <c r="G41" s="1" t="s">
        <v>136</v>
      </c>
      <c r="H41" s="1">
        <v>1</v>
      </c>
    </row>
    <row r="42" spans="1:8" ht="51.75" thickBot="1" x14ac:dyDescent="0.3">
      <c r="A42" s="12">
        <v>42</v>
      </c>
      <c r="B42" s="12" t="s">
        <v>206</v>
      </c>
      <c r="C42" s="12">
        <v>61300611821</v>
      </c>
      <c r="D42" s="12" t="s">
        <v>137</v>
      </c>
      <c r="E42" s="12" t="s">
        <v>135</v>
      </c>
      <c r="F42" s="12">
        <v>61300611821</v>
      </c>
      <c r="G42" s="12" t="s">
        <v>138</v>
      </c>
      <c r="H42" s="12">
        <v>1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132" r:id="rId3" name="Control 84">
          <controlPr defaultSize="0" r:id="rId4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41</xdr:row>
                <xdr:rowOff>238125</xdr:rowOff>
              </to>
            </anchor>
          </controlPr>
        </control>
      </mc:Choice>
      <mc:Fallback>
        <control shapeId="2132" r:id="rId3" name="Control 84"/>
      </mc:Fallback>
    </mc:AlternateContent>
    <mc:AlternateContent xmlns:mc="http://schemas.openxmlformats.org/markup-compatibility/2006">
      <mc:Choice Requires="x14">
        <control shapeId="2131" r:id="rId5" name="Control 83">
          <controlPr defaultSize="0" r:id="rId4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41</xdr:row>
                <xdr:rowOff>238125</xdr:rowOff>
              </to>
            </anchor>
          </controlPr>
        </control>
      </mc:Choice>
      <mc:Fallback>
        <control shapeId="2131" r:id="rId5" name="Control 83"/>
      </mc:Fallback>
    </mc:AlternateContent>
    <mc:AlternateContent xmlns:mc="http://schemas.openxmlformats.org/markup-compatibility/2006">
      <mc:Choice Requires="x14">
        <control shapeId="2130" r:id="rId6" name="Control 82">
          <controlPr defaultSize="0" r:id="rId4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40</xdr:row>
                <xdr:rowOff>238125</xdr:rowOff>
              </to>
            </anchor>
          </controlPr>
        </control>
      </mc:Choice>
      <mc:Fallback>
        <control shapeId="2130" r:id="rId6" name="Control 82"/>
      </mc:Fallback>
    </mc:AlternateContent>
    <mc:AlternateContent xmlns:mc="http://schemas.openxmlformats.org/markup-compatibility/2006">
      <mc:Choice Requires="x14">
        <control shapeId="2129" r:id="rId7" name="Control 81">
          <controlPr defaultSize="0" r:id="rId4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40</xdr:row>
                <xdr:rowOff>238125</xdr:rowOff>
              </to>
            </anchor>
          </controlPr>
        </control>
      </mc:Choice>
      <mc:Fallback>
        <control shapeId="2129" r:id="rId7" name="Control 81"/>
      </mc:Fallback>
    </mc:AlternateContent>
    <mc:AlternateContent xmlns:mc="http://schemas.openxmlformats.org/markup-compatibility/2006">
      <mc:Choice Requires="x14">
        <control shapeId="2128" r:id="rId8" name="Control 80">
          <controlPr defaultSize="0" r:id="rId4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39</xdr:row>
                <xdr:rowOff>238125</xdr:rowOff>
              </to>
            </anchor>
          </controlPr>
        </control>
      </mc:Choice>
      <mc:Fallback>
        <control shapeId="2128" r:id="rId8" name="Control 80"/>
      </mc:Fallback>
    </mc:AlternateContent>
    <mc:AlternateContent xmlns:mc="http://schemas.openxmlformats.org/markup-compatibility/2006">
      <mc:Choice Requires="x14">
        <control shapeId="2127" r:id="rId9" name="Control 79">
          <controlPr defaultSize="0" r:id="rId4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39</xdr:row>
                <xdr:rowOff>238125</xdr:rowOff>
              </to>
            </anchor>
          </controlPr>
        </control>
      </mc:Choice>
      <mc:Fallback>
        <control shapeId="2127" r:id="rId9" name="Control 79"/>
      </mc:Fallback>
    </mc:AlternateContent>
    <mc:AlternateContent xmlns:mc="http://schemas.openxmlformats.org/markup-compatibility/2006">
      <mc:Choice Requires="x14">
        <control shapeId="2126" r:id="rId10" name="Control 78">
          <controlPr defaultSize="0" r:id="rId4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38</xdr:row>
                <xdr:rowOff>238125</xdr:rowOff>
              </to>
            </anchor>
          </controlPr>
        </control>
      </mc:Choice>
      <mc:Fallback>
        <control shapeId="2126" r:id="rId10" name="Control 78"/>
      </mc:Fallback>
    </mc:AlternateContent>
    <mc:AlternateContent xmlns:mc="http://schemas.openxmlformats.org/markup-compatibility/2006">
      <mc:Choice Requires="x14">
        <control shapeId="2125" r:id="rId11" name="Control 77">
          <controlPr defaultSize="0" r:id="rId4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38</xdr:row>
                <xdr:rowOff>238125</xdr:rowOff>
              </to>
            </anchor>
          </controlPr>
        </control>
      </mc:Choice>
      <mc:Fallback>
        <control shapeId="2125" r:id="rId11" name="Control 77"/>
      </mc:Fallback>
    </mc:AlternateContent>
    <mc:AlternateContent xmlns:mc="http://schemas.openxmlformats.org/markup-compatibility/2006">
      <mc:Choice Requires="x14">
        <control shapeId="2124" r:id="rId12" name="Control 76">
          <controlPr defaultSize="0" r:id="rId4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37</xdr:row>
                <xdr:rowOff>238125</xdr:rowOff>
              </to>
            </anchor>
          </controlPr>
        </control>
      </mc:Choice>
      <mc:Fallback>
        <control shapeId="2124" r:id="rId12" name="Control 76"/>
      </mc:Fallback>
    </mc:AlternateContent>
    <mc:AlternateContent xmlns:mc="http://schemas.openxmlformats.org/markup-compatibility/2006">
      <mc:Choice Requires="x14">
        <control shapeId="2123" r:id="rId13" name="Control 75">
          <controlPr defaultSize="0" r:id="rId4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37</xdr:row>
                <xdr:rowOff>238125</xdr:rowOff>
              </to>
            </anchor>
          </controlPr>
        </control>
      </mc:Choice>
      <mc:Fallback>
        <control shapeId="2123" r:id="rId13" name="Control 75"/>
      </mc:Fallback>
    </mc:AlternateContent>
    <mc:AlternateContent xmlns:mc="http://schemas.openxmlformats.org/markup-compatibility/2006">
      <mc:Choice Requires="x14">
        <control shapeId="2122" r:id="rId14" name="Control 74">
          <controlPr defaultSize="0" r:id="rId4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36</xdr:row>
                <xdr:rowOff>238125</xdr:rowOff>
              </to>
            </anchor>
          </controlPr>
        </control>
      </mc:Choice>
      <mc:Fallback>
        <control shapeId="2122" r:id="rId14" name="Control 74"/>
      </mc:Fallback>
    </mc:AlternateContent>
    <mc:AlternateContent xmlns:mc="http://schemas.openxmlformats.org/markup-compatibility/2006">
      <mc:Choice Requires="x14">
        <control shapeId="2121" r:id="rId15" name="Control 73">
          <controlPr defaultSize="0" r:id="rId4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36</xdr:row>
                <xdr:rowOff>238125</xdr:rowOff>
              </to>
            </anchor>
          </controlPr>
        </control>
      </mc:Choice>
      <mc:Fallback>
        <control shapeId="2121" r:id="rId15" name="Control 73"/>
      </mc:Fallback>
    </mc:AlternateContent>
    <mc:AlternateContent xmlns:mc="http://schemas.openxmlformats.org/markup-compatibility/2006">
      <mc:Choice Requires="x14">
        <control shapeId="2120" r:id="rId16" name="Control 72">
          <controlPr defaultSize="0" r:id="rId4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35</xdr:row>
                <xdr:rowOff>238125</xdr:rowOff>
              </to>
            </anchor>
          </controlPr>
        </control>
      </mc:Choice>
      <mc:Fallback>
        <control shapeId="2120" r:id="rId16" name="Control 72"/>
      </mc:Fallback>
    </mc:AlternateContent>
    <mc:AlternateContent xmlns:mc="http://schemas.openxmlformats.org/markup-compatibility/2006">
      <mc:Choice Requires="x14">
        <control shapeId="2119" r:id="rId17" name="Control 71">
          <controlPr defaultSize="0" r:id="rId4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35</xdr:row>
                <xdr:rowOff>238125</xdr:rowOff>
              </to>
            </anchor>
          </controlPr>
        </control>
      </mc:Choice>
      <mc:Fallback>
        <control shapeId="2119" r:id="rId17" name="Control 71"/>
      </mc:Fallback>
    </mc:AlternateContent>
    <mc:AlternateContent xmlns:mc="http://schemas.openxmlformats.org/markup-compatibility/2006">
      <mc:Choice Requires="x14">
        <control shapeId="2118" r:id="rId18" name="Control 70">
          <controlPr defaultSize="0" r:id="rId4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34</xdr:row>
                <xdr:rowOff>238125</xdr:rowOff>
              </to>
            </anchor>
          </controlPr>
        </control>
      </mc:Choice>
      <mc:Fallback>
        <control shapeId="2118" r:id="rId18" name="Control 70"/>
      </mc:Fallback>
    </mc:AlternateContent>
    <mc:AlternateContent xmlns:mc="http://schemas.openxmlformats.org/markup-compatibility/2006">
      <mc:Choice Requires="x14">
        <control shapeId="2117" r:id="rId19" name="Control 69">
          <controlPr defaultSize="0" r:id="rId4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34</xdr:row>
                <xdr:rowOff>238125</xdr:rowOff>
              </to>
            </anchor>
          </controlPr>
        </control>
      </mc:Choice>
      <mc:Fallback>
        <control shapeId="2117" r:id="rId19" name="Control 69"/>
      </mc:Fallback>
    </mc:AlternateContent>
    <mc:AlternateContent xmlns:mc="http://schemas.openxmlformats.org/markup-compatibility/2006">
      <mc:Choice Requires="x14">
        <control shapeId="2116" r:id="rId20" name="Control 68">
          <controlPr defaultSize="0" r:id="rId4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33</xdr:row>
                <xdr:rowOff>238125</xdr:rowOff>
              </to>
            </anchor>
          </controlPr>
        </control>
      </mc:Choice>
      <mc:Fallback>
        <control shapeId="2116" r:id="rId20" name="Control 68"/>
      </mc:Fallback>
    </mc:AlternateContent>
    <mc:AlternateContent xmlns:mc="http://schemas.openxmlformats.org/markup-compatibility/2006">
      <mc:Choice Requires="x14">
        <control shapeId="2115" r:id="rId21" name="Control 67">
          <controlPr defaultSize="0" r:id="rId4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33</xdr:row>
                <xdr:rowOff>238125</xdr:rowOff>
              </to>
            </anchor>
          </controlPr>
        </control>
      </mc:Choice>
      <mc:Fallback>
        <control shapeId="2115" r:id="rId21" name="Control 67"/>
      </mc:Fallback>
    </mc:AlternateContent>
    <mc:AlternateContent xmlns:mc="http://schemas.openxmlformats.org/markup-compatibility/2006">
      <mc:Choice Requires="x14">
        <control shapeId="2114" r:id="rId22" name="Control 66">
          <controlPr defaultSize="0" r:id="rId4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32</xdr:row>
                <xdr:rowOff>238125</xdr:rowOff>
              </to>
            </anchor>
          </controlPr>
        </control>
      </mc:Choice>
      <mc:Fallback>
        <control shapeId="2114" r:id="rId22" name="Control 66"/>
      </mc:Fallback>
    </mc:AlternateContent>
    <mc:AlternateContent xmlns:mc="http://schemas.openxmlformats.org/markup-compatibility/2006">
      <mc:Choice Requires="x14">
        <control shapeId="2113" r:id="rId23" name="Control 65">
          <controlPr defaultSize="0" r:id="rId4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32</xdr:row>
                <xdr:rowOff>238125</xdr:rowOff>
              </to>
            </anchor>
          </controlPr>
        </control>
      </mc:Choice>
      <mc:Fallback>
        <control shapeId="2113" r:id="rId23" name="Control 65"/>
      </mc:Fallback>
    </mc:AlternateContent>
    <mc:AlternateContent xmlns:mc="http://schemas.openxmlformats.org/markup-compatibility/2006">
      <mc:Choice Requires="x14">
        <control shapeId="2112" r:id="rId24" name="Control 64">
          <controlPr defaultSize="0" r:id="rId4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31</xdr:row>
                <xdr:rowOff>238125</xdr:rowOff>
              </to>
            </anchor>
          </controlPr>
        </control>
      </mc:Choice>
      <mc:Fallback>
        <control shapeId="2112" r:id="rId24" name="Control 64"/>
      </mc:Fallback>
    </mc:AlternateContent>
    <mc:AlternateContent xmlns:mc="http://schemas.openxmlformats.org/markup-compatibility/2006">
      <mc:Choice Requires="x14">
        <control shapeId="2111" r:id="rId25" name="Control 63">
          <controlPr defaultSize="0" r:id="rId4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31</xdr:row>
                <xdr:rowOff>238125</xdr:rowOff>
              </to>
            </anchor>
          </controlPr>
        </control>
      </mc:Choice>
      <mc:Fallback>
        <control shapeId="2111" r:id="rId25" name="Control 63"/>
      </mc:Fallback>
    </mc:AlternateContent>
    <mc:AlternateContent xmlns:mc="http://schemas.openxmlformats.org/markup-compatibility/2006">
      <mc:Choice Requires="x14">
        <control shapeId="2110" r:id="rId26" name="Control 62">
          <controlPr defaultSize="0" r:id="rId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30</xdr:row>
                <xdr:rowOff>238125</xdr:rowOff>
              </to>
            </anchor>
          </controlPr>
        </control>
      </mc:Choice>
      <mc:Fallback>
        <control shapeId="2110" r:id="rId26" name="Control 62"/>
      </mc:Fallback>
    </mc:AlternateContent>
    <mc:AlternateContent xmlns:mc="http://schemas.openxmlformats.org/markup-compatibility/2006">
      <mc:Choice Requires="x14">
        <control shapeId="2109" r:id="rId27" name="Control 61">
          <controlPr defaultSize="0" r:id="rId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30</xdr:row>
                <xdr:rowOff>238125</xdr:rowOff>
              </to>
            </anchor>
          </controlPr>
        </control>
      </mc:Choice>
      <mc:Fallback>
        <control shapeId="2109" r:id="rId27" name="Control 61"/>
      </mc:Fallback>
    </mc:AlternateContent>
    <mc:AlternateContent xmlns:mc="http://schemas.openxmlformats.org/markup-compatibility/2006">
      <mc:Choice Requires="x14">
        <control shapeId="2108" r:id="rId28" name="Control 60">
          <controlPr defaultSize="0" r:id="rId4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29</xdr:row>
                <xdr:rowOff>238125</xdr:rowOff>
              </to>
            </anchor>
          </controlPr>
        </control>
      </mc:Choice>
      <mc:Fallback>
        <control shapeId="2108" r:id="rId28" name="Control 60"/>
      </mc:Fallback>
    </mc:AlternateContent>
    <mc:AlternateContent xmlns:mc="http://schemas.openxmlformats.org/markup-compatibility/2006">
      <mc:Choice Requires="x14">
        <control shapeId="2107" r:id="rId29" name="Control 59">
          <controlPr defaultSize="0" r:id="rId4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29</xdr:row>
                <xdr:rowOff>238125</xdr:rowOff>
              </to>
            </anchor>
          </controlPr>
        </control>
      </mc:Choice>
      <mc:Fallback>
        <control shapeId="2107" r:id="rId29" name="Control 59"/>
      </mc:Fallback>
    </mc:AlternateContent>
    <mc:AlternateContent xmlns:mc="http://schemas.openxmlformats.org/markup-compatibility/2006">
      <mc:Choice Requires="x14">
        <control shapeId="2106" r:id="rId30" name="Control 58">
          <controlPr defaultSize="0" r:id="rId4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28</xdr:row>
                <xdr:rowOff>238125</xdr:rowOff>
              </to>
            </anchor>
          </controlPr>
        </control>
      </mc:Choice>
      <mc:Fallback>
        <control shapeId="2106" r:id="rId30" name="Control 58"/>
      </mc:Fallback>
    </mc:AlternateContent>
    <mc:AlternateContent xmlns:mc="http://schemas.openxmlformats.org/markup-compatibility/2006">
      <mc:Choice Requires="x14">
        <control shapeId="2105" r:id="rId31" name="Control 57">
          <controlPr defaultSize="0" r:id="rId4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28</xdr:row>
                <xdr:rowOff>238125</xdr:rowOff>
              </to>
            </anchor>
          </controlPr>
        </control>
      </mc:Choice>
      <mc:Fallback>
        <control shapeId="2105" r:id="rId31" name="Control 57"/>
      </mc:Fallback>
    </mc:AlternateContent>
    <mc:AlternateContent xmlns:mc="http://schemas.openxmlformats.org/markup-compatibility/2006">
      <mc:Choice Requires="x14">
        <control shapeId="2104" r:id="rId32" name="Control 56">
          <controlPr defaultSize="0" r:id="rId4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27</xdr:row>
                <xdr:rowOff>238125</xdr:rowOff>
              </to>
            </anchor>
          </controlPr>
        </control>
      </mc:Choice>
      <mc:Fallback>
        <control shapeId="2104" r:id="rId32" name="Control 56"/>
      </mc:Fallback>
    </mc:AlternateContent>
    <mc:AlternateContent xmlns:mc="http://schemas.openxmlformats.org/markup-compatibility/2006">
      <mc:Choice Requires="x14">
        <control shapeId="2103" r:id="rId33" name="Control 55">
          <controlPr defaultSize="0" r:id="rId4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27</xdr:row>
                <xdr:rowOff>238125</xdr:rowOff>
              </to>
            </anchor>
          </controlPr>
        </control>
      </mc:Choice>
      <mc:Fallback>
        <control shapeId="2103" r:id="rId33" name="Control 55"/>
      </mc:Fallback>
    </mc:AlternateContent>
    <mc:AlternateContent xmlns:mc="http://schemas.openxmlformats.org/markup-compatibility/2006">
      <mc:Choice Requires="x14">
        <control shapeId="2102" r:id="rId34" name="Control 54">
          <controlPr defaultSize="0" r:id="rId4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26</xdr:row>
                <xdr:rowOff>238125</xdr:rowOff>
              </to>
            </anchor>
          </controlPr>
        </control>
      </mc:Choice>
      <mc:Fallback>
        <control shapeId="2102" r:id="rId34" name="Control 54"/>
      </mc:Fallback>
    </mc:AlternateContent>
    <mc:AlternateContent xmlns:mc="http://schemas.openxmlformats.org/markup-compatibility/2006">
      <mc:Choice Requires="x14">
        <control shapeId="2101" r:id="rId35" name="Control 53">
          <controlPr defaultSize="0" r:id="rId4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26</xdr:row>
                <xdr:rowOff>238125</xdr:rowOff>
              </to>
            </anchor>
          </controlPr>
        </control>
      </mc:Choice>
      <mc:Fallback>
        <control shapeId="2101" r:id="rId35" name="Control 53"/>
      </mc:Fallback>
    </mc:AlternateContent>
    <mc:AlternateContent xmlns:mc="http://schemas.openxmlformats.org/markup-compatibility/2006">
      <mc:Choice Requires="x14">
        <control shapeId="2100" r:id="rId36" name="Control 52">
          <controlPr defaultSize="0" r:id="rId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25</xdr:row>
                <xdr:rowOff>238125</xdr:rowOff>
              </to>
            </anchor>
          </controlPr>
        </control>
      </mc:Choice>
      <mc:Fallback>
        <control shapeId="2100" r:id="rId36" name="Control 52"/>
      </mc:Fallback>
    </mc:AlternateContent>
    <mc:AlternateContent xmlns:mc="http://schemas.openxmlformats.org/markup-compatibility/2006">
      <mc:Choice Requires="x14">
        <control shapeId="2099" r:id="rId37" name="Control 51">
          <controlPr defaultSize="0" r:id="rId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25</xdr:row>
                <xdr:rowOff>238125</xdr:rowOff>
              </to>
            </anchor>
          </controlPr>
        </control>
      </mc:Choice>
      <mc:Fallback>
        <control shapeId="2099" r:id="rId37" name="Control 51"/>
      </mc:Fallback>
    </mc:AlternateContent>
    <mc:AlternateContent xmlns:mc="http://schemas.openxmlformats.org/markup-compatibility/2006">
      <mc:Choice Requires="x14">
        <control shapeId="2098" r:id="rId38" name="Control 50">
          <controlPr defaultSize="0" r:id="rId4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24</xdr:row>
                <xdr:rowOff>238125</xdr:rowOff>
              </to>
            </anchor>
          </controlPr>
        </control>
      </mc:Choice>
      <mc:Fallback>
        <control shapeId="2098" r:id="rId38" name="Control 50"/>
      </mc:Fallback>
    </mc:AlternateContent>
    <mc:AlternateContent xmlns:mc="http://schemas.openxmlformats.org/markup-compatibility/2006">
      <mc:Choice Requires="x14">
        <control shapeId="2097" r:id="rId39" name="Control 49">
          <controlPr defaultSize="0" r:id="rId4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24</xdr:row>
                <xdr:rowOff>238125</xdr:rowOff>
              </to>
            </anchor>
          </controlPr>
        </control>
      </mc:Choice>
      <mc:Fallback>
        <control shapeId="2097" r:id="rId39" name="Control 49"/>
      </mc:Fallback>
    </mc:AlternateContent>
    <mc:AlternateContent xmlns:mc="http://schemas.openxmlformats.org/markup-compatibility/2006">
      <mc:Choice Requires="x14">
        <control shapeId="2096" r:id="rId40" name="Control 48">
          <controlPr defaultSize="0" r:id="rId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2096" r:id="rId40" name="Control 48"/>
      </mc:Fallback>
    </mc:AlternateContent>
    <mc:AlternateContent xmlns:mc="http://schemas.openxmlformats.org/markup-compatibility/2006">
      <mc:Choice Requires="x14">
        <control shapeId="2095" r:id="rId41" name="Control 47">
          <controlPr defaultSize="0" r:id="rId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2095" r:id="rId41" name="Control 47"/>
      </mc:Fallback>
    </mc:AlternateContent>
    <mc:AlternateContent xmlns:mc="http://schemas.openxmlformats.org/markup-compatibility/2006">
      <mc:Choice Requires="x14">
        <control shapeId="2094" r:id="rId42" name="Control 46">
          <controlPr defaultSize="0" r:id="rId4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2094" r:id="rId42" name="Control 46"/>
      </mc:Fallback>
    </mc:AlternateContent>
    <mc:AlternateContent xmlns:mc="http://schemas.openxmlformats.org/markup-compatibility/2006">
      <mc:Choice Requires="x14">
        <control shapeId="2093" r:id="rId43" name="Control 45">
          <controlPr defaultSize="0" r:id="rId4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2093" r:id="rId43" name="Control 45"/>
      </mc:Fallback>
    </mc:AlternateContent>
    <mc:AlternateContent xmlns:mc="http://schemas.openxmlformats.org/markup-compatibility/2006">
      <mc:Choice Requires="x14">
        <control shapeId="2092" r:id="rId44" name="Control 44">
          <controlPr defaultSize="0" r:id="rId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2092" r:id="rId44" name="Control 44"/>
      </mc:Fallback>
    </mc:AlternateContent>
    <mc:AlternateContent xmlns:mc="http://schemas.openxmlformats.org/markup-compatibility/2006">
      <mc:Choice Requires="x14">
        <control shapeId="2091" r:id="rId45" name="Control 43">
          <controlPr defaultSize="0" r:id="rId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2091" r:id="rId45" name="Control 43"/>
      </mc:Fallback>
    </mc:AlternateContent>
    <mc:AlternateContent xmlns:mc="http://schemas.openxmlformats.org/markup-compatibility/2006">
      <mc:Choice Requires="x14">
        <control shapeId="2090" r:id="rId46" name="Control 42">
          <controlPr defaultSize="0" r:id="rId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2090" r:id="rId46" name="Control 42"/>
      </mc:Fallback>
    </mc:AlternateContent>
    <mc:AlternateContent xmlns:mc="http://schemas.openxmlformats.org/markup-compatibility/2006">
      <mc:Choice Requires="x14">
        <control shapeId="2089" r:id="rId47" name="Control 41">
          <controlPr defaultSize="0" r:id="rId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2089" r:id="rId47" name="Control 41"/>
      </mc:Fallback>
    </mc:AlternateContent>
    <mc:AlternateContent xmlns:mc="http://schemas.openxmlformats.org/markup-compatibility/2006">
      <mc:Choice Requires="x14">
        <control shapeId="2088" r:id="rId48" name="Control 40">
          <controlPr defaultSize="0" r:id="rId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2088" r:id="rId48" name="Control 40"/>
      </mc:Fallback>
    </mc:AlternateContent>
    <mc:AlternateContent xmlns:mc="http://schemas.openxmlformats.org/markup-compatibility/2006">
      <mc:Choice Requires="x14">
        <control shapeId="2087" r:id="rId49" name="Control 39">
          <controlPr defaultSize="0" r:id="rId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2087" r:id="rId49" name="Control 39"/>
      </mc:Fallback>
    </mc:AlternateContent>
    <mc:AlternateContent xmlns:mc="http://schemas.openxmlformats.org/markup-compatibility/2006">
      <mc:Choice Requires="x14">
        <control shapeId="2086" r:id="rId50" name="Control 38">
          <controlPr defaultSize="0" r:id="rId4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2086" r:id="rId50" name="Control 38"/>
      </mc:Fallback>
    </mc:AlternateContent>
    <mc:AlternateContent xmlns:mc="http://schemas.openxmlformats.org/markup-compatibility/2006">
      <mc:Choice Requires="x14">
        <control shapeId="2085" r:id="rId51" name="Control 37">
          <controlPr defaultSize="0" r:id="rId4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2085" r:id="rId51" name="Control 37"/>
      </mc:Fallback>
    </mc:AlternateContent>
    <mc:AlternateContent xmlns:mc="http://schemas.openxmlformats.org/markup-compatibility/2006">
      <mc:Choice Requires="x14">
        <control shapeId="2084" r:id="rId52" name="Control 36">
          <controlPr defaultSize="0" r:id="rId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2084" r:id="rId52" name="Control 36"/>
      </mc:Fallback>
    </mc:AlternateContent>
    <mc:AlternateContent xmlns:mc="http://schemas.openxmlformats.org/markup-compatibility/2006">
      <mc:Choice Requires="x14">
        <control shapeId="2083" r:id="rId53" name="Control 35">
          <controlPr defaultSize="0" r:id="rId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2083" r:id="rId53" name="Control 35"/>
      </mc:Fallback>
    </mc:AlternateContent>
    <mc:AlternateContent xmlns:mc="http://schemas.openxmlformats.org/markup-compatibility/2006">
      <mc:Choice Requires="x14">
        <control shapeId="2082" r:id="rId54" name="Control 34">
          <controlPr defaultSize="0" r:id="rId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2082" r:id="rId54" name="Control 34"/>
      </mc:Fallback>
    </mc:AlternateContent>
    <mc:AlternateContent xmlns:mc="http://schemas.openxmlformats.org/markup-compatibility/2006">
      <mc:Choice Requires="x14">
        <control shapeId="2081" r:id="rId55" name="Control 33">
          <controlPr defaultSize="0" r:id="rId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2081" r:id="rId55" name="Control 33"/>
      </mc:Fallback>
    </mc:AlternateContent>
    <mc:AlternateContent xmlns:mc="http://schemas.openxmlformats.org/markup-compatibility/2006">
      <mc:Choice Requires="x14">
        <control shapeId="2080" r:id="rId56" name="Control 32">
          <control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2080" r:id="rId56" name="Control 32"/>
      </mc:Fallback>
    </mc:AlternateContent>
    <mc:AlternateContent xmlns:mc="http://schemas.openxmlformats.org/markup-compatibility/2006">
      <mc:Choice Requires="x14">
        <control shapeId="2079" r:id="rId57" name="Control 31">
          <control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2079" r:id="rId57" name="Control 31"/>
      </mc:Fallback>
    </mc:AlternateContent>
    <mc:AlternateContent xmlns:mc="http://schemas.openxmlformats.org/markup-compatibility/2006">
      <mc:Choice Requires="x14">
        <control shapeId="2078" r:id="rId58" name="Control 30">
          <controlPr defaultSize="0" r:id="rId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2078" r:id="rId58" name="Control 30"/>
      </mc:Fallback>
    </mc:AlternateContent>
    <mc:AlternateContent xmlns:mc="http://schemas.openxmlformats.org/markup-compatibility/2006">
      <mc:Choice Requires="x14">
        <control shapeId="2077" r:id="rId59" name="Control 29">
          <controlPr defaultSize="0" r:id="rId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2077" r:id="rId59" name="Control 29"/>
      </mc:Fallback>
    </mc:AlternateContent>
    <mc:AlternateContent xmlns:mc="http://schemas.openxmlformats.org/markup-compatibility/2006">
      <mc:Choice Requires="x14">
        <control shapeId="2076" r:id="rId60" name="Control 28">
          <controlPr defaultSize="0" r:id="rId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2076" r:id="rId60" name="Control 28"/>
      </mc:Fallback>
    </mc:AlternateContent>
    <mc:AlternateContent xmlns:mc="http://schemas.openxmlformats.org/markup-compatibility/2006">
      <mc:Choice Requires="x14">
        <control shapeId="2075" r:id="rId61" name="Control 27">
          <controlPr defaultSize="0" r:id="rId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2075" r:id="rId61" name="Control 27"/>
      </mc:Fallback>
    </mc:AlternateContent>
    <mc:AlternateContent xmlns:mc="http://schemas.openxmlformats.org/markup-compatibility/2006">
      <mc:Choice Requires="x14">
        <control shapeId="2074" r:id="rId62" name="Control 26">
          <controlPr defaultSize="0" r:id="rId4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2074" r:id="rId62" name="Control 26"/>
      </mc:Fallback>
    </mc:AlternateContent>
    <mc:AlternateContent xmlns:mc="http://schemas.openxmlformats.org/markup-compatibility/2006">
      <mc:Choice Requires="x14">
        <control shapeId="2073" r:id="rId63" name="Control 25">
          <controlPr defaultSize="0" r:id="rId4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2073" r:id="rId63" name="Control 25"/>
      </mc:Fallback>
    </mc:AlternateContent>
    <mc:AlternateContent xmlns:mc="http://schemas.openxmlformats.org/markup-compatibility/2006">
      <mc:Choice Requires="x14">
        <control shapeId="2072" r:id="rId64" name="Control 24">
          <controlPr defaultSize="0" r:id="rId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2072" r:id="rId64" name="Control 24"/>
      </mc:Fallback>
    </mc:AlternateContent>
    <mc:AlternateContent xmlns:mc="http://schemas.openxmlformats.org/markup-compatibility/2006">
      <mc:Choice Requires="x14">
        <control shapeId="2071" r:id="rId65" name="Control 23">
          <controlPr defaultSize="0" r:id="rId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2071" r:id="rId65" name="Control 23"/>
      </mc:Fallback>
    </mc:AlternateContent>
    <mc:AlternateContent xmlns:mc="http://schemas.openxmlformats.org/markup-compatibility/2006">
      <mc:Choice Requires="x14">
        <control shapeId="2070" r:id="rId66" name="Control 22">
          <controlPr defaultSize="0" r:id="rId4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2070" r:id="rId66" name="Control 22"/>
      </mc:Fallback>
    </mc:AlternateContent>
    <mc:AlternateContent xmlns:mc="http://schemas.openxmlformats.org/markup-compatibility/2006">
      <mc:Choice Requires="x14">
        <control shapeId="2069" r:id="rId67" name="Control 21">
          <controlPr defaultSize="0" r:id="rId4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2069" r:id="rId67" name="Control 21"/>
      </mc:Fallback>
    </mc:AlternateContent>
    <mc:AlternateContent xmlns:mc="http://schemas.openxmlformats.org/markup-compatibility/2006">
      <mc:Choice Requires="x14">
        <control shapeId="2068" r:id="rId68" name="Control 20">
          <controlPr defaultSize="0" r:id="rId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2068" r:id="rId68" name="Control 20"/>
      </mc:Fallback>
    </mc:AlternateContent>
    <mc:AlternateContent xmlns:mc="http://schemas.openxmlformats.org/markup-compatibility/2006">
      <mc:Choice Requires="x14">
        <control shapeId="2067" r:id="rId69" name="Control 19">
          <controlPr defaultSize="0" r:id="rId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2067" r:id="rId69" name="Control 19"/>
      </mc:Fallback>
    </mc:AlternateContent>
    <mc:AlternateContent xmlns:mc="http://schemas.openxmlformats.org/markup-compatibility/2006">
      <mc:Choice Requires="x14">
        <control shapeId="2066" r:id="rId70" name="Control 18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2066" r:id="rId70" name="Control 18"/>
      </mc:Fallback>
    </mc:AlternateContent>
    <mc:AlternateContent xmlns:mc="http://schemas.openxmlformats.org/markup-compatibility/2006">
      <mc:Choice Requires="x14">
        <control shapeId="2065" r:id="rId71" name="Control 17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2065" r:id="rId71" name="Control 17"/>
      </mc:Fallback>
    </mc:AlternateContent>
    <mc:AlternateContent xmlns:mc="http://schemas.openxmlformats.org/markup-compatibility/2006">
      <mc:Choice Requires="x14">
        <control shapeId="2064" r:id="rId72" name="Control 16">
          <controlPr defaultSize="0" r:id="rId4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2064" r:id="rId72" name="Control 16"/>
      </mc:Fallback>
    </mc:AlternateContent>
    <mc:AlternateContent xmlns:mc="http://schemas.openxmlformats.org/markup-compatibility/2006">
      <mc:Choice Requires="x14">
        <control shapeId="2063" r:id="rId73" name="Control 15">
          <controlPr defaultSize="0" r:id="rId4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2063" r:id="rId73" name="Control 15"/>
      </mc:Fallback>
    </mc:AlternateContent>
    <mc:AlternateContent xmlns:mc="http://schemas.openxmlformats.org/markup-compatibility/2006">
      <mc:Choice Requires="x14">
        <control shapeId="2062" r:id="rId74" name="Control 14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2062" r:id="rId74" name="Control 14"/>
      </mc:Fallback>
    </mc:AlternateContent>
    <mc:AlternateContent xmlns:mc="http://schemas.openxmlformats.org/markup-compatibility/2006">
      <mc:Choice Requires="x14">
        <control shapeId="2061" r:id="rId75" name="Control 13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2061" r:id="rId75" name="Control 13"/>
      </mc:Fallback>
    </mc:AlternateContent>
    <mc:AlternateContent xmlns:mc="http://schemas.openxmlformats.org/markup-compatibility/2006">
      <mc:Choice Requires="x14">
        <control shapeId="2060" r:id="rId76" name="Control 12">
          <controlPr defaultSize="0" r:id="rId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2060" r:id="rId76" name="Control 12"/>
      </mc:Fallback>
    </mc:AlternateContent>
    <mc:AlternateContent xmlns:mc="http://schemas.openxmlformats.org/markup-compatibility/2006">
      <mc:Choice Requires="x14">
        <control shapeId="2059" r:id="rId77" name="Control 11">
          <controlPr defaultSize="0" r:id="rId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2059" r:id="rId77" name="Control 11"/>
      </mc:Fallback>
    </mc:AlternateContent>
    <mc:AlternateContent xmlns:mc="http://schemas.openxmlformats.org/markup-compatibility/2006">
      <mc:Choice Requires="x14">
        <control shapeId="2058" r:id="rId78" name="Control 10">
          <controlPr defaultSize="0" r:id="rId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2058" r:id="rId78" name="Control 10"/>
      </mc:Fallback>
    </mc:AlternateContent>
    <mc:AlternateContent xmlns:mc="http://schemas.openxmlformats.org/markup-compatibility/2006">
      <mc:Choice Requires="x14">
        <control shapeId="2057" r:id="rId79" name="Control 9">
          <controlPr defaultSize="0" r:id="rId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2057" r:id="rId79" name="Control 9"/>
      </mc:Fallback>
    </mc:AlternateContent>
    <mc:AlternateContent xmlns:mc="http://schemas.openxmlformats.org/markup-compatibility/2006">
      <mc:Choice Requires="x14">
        <control shapeId="2056" r:id="rId80" name="Control 8">
          <controlPr defaultSize="0" r:id="rId4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2056" r:id="rId80" name="Control 8"/>
      </mc:Fallback>
    </mc:AlternateContent>
    <mc:AlternateContent xmlns:mc="http://schemas.openxmlformats.org/markup-compatibility/2006">
      <mc:Choice Requires="x14">
        <control shapeId="2055" r:id="rId81" name="Control 7">
          <controlPr defaultSize="0" r:id="rId4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2055" r:id="rId81" name="Control 7"/>
      </mc:Fallback>
    </mc:AlternateContent>
    <mc:AlternateContent xmlns:mc="http://schemas.openxmlformats.org/markup-compatibility/2006">
      <mc:Choice Requires="x14">
        <control shapeId="2054" r:id="rId82" name="Control 6">
          <control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2054" r:id="rId82" name="Control 6"/>
      </mc:Fallback>
    </mc:AlternateContent>
    <mc:AlternateContent xmlns:mc="http://schemas.openxmlformats.org/markup-compatibility/2006">
      <mc:Choice Requires="x14">
        <control shapeId="2053" r:id="rId83" name="Control 5">
          <control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2053" r:id="rId83" name="Control 5"/>
      </mc:Fallback>
    </mc:AlternateContent>
    <mc:AlternateContent xmlns:mc="http://schemas.openxmlformats.org/markup-compatibility/2006">
      <mc:Choice Requires="x14">
        <control shapeId="2052" r:id="rId84" name="Control 4">
          <control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2052" r:id="rId84" name="Control 4"/>
      </mc:Fallback>
    </mc:AlternateContent>
    <mc:AlternateContent xmlns:mc="http://schemas.openxmlformats.org/markup-compatibility/2006">
      <mc:Choice Requires="x14">
        <control shapeId="2051" r:id="rId85" name="Control 3">
          <control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2051" r:id="rId85" name="Control 3"/>
      </mc:Fallback>
    </mc:AlternateContent>
    <mc:AlternateContent xmlns:mc="http://schemas.openxmlformats.org/markup-compatibility/2006">
      <mc:Choice Requires="x14">
        <control shapeId="2050" r:id="rId86" name="Control 2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238125</xdr:rowOff>
              </to>
            </anchor>
          </controlPr>
        </control>
      </mc:Choice>
      <mc:Fallback>
        <control shapeId="2050" r:id="rId86" name="Control 2"/>
      </mc:Fallback>
    </mc:AlternateContent>
    <mc:AlternateContent xmlns:mc="http://schemas.openxmlformats.org/markup-compatibility/2006">
      <mc:Choice Requires="x14">
        <control shapeId="2049" r:id="rId87" name="Control 1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238125</xdr:rowOff>
              </to>
            </anchor>
          </controlPr>
        </control>
      </mc:Choice>
      <mc:Fallback>
        <control shapeId="2049" r:id="rId87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2024-01-23T11:49:16Z</dcterms:created>
  <dcterms:modified xsi:type="dcterms:W3CDTF">2024-02-29T21:34:03Z</dcterms:modified>
</cp:coreProperties>
</file>