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xel_\ownCloud - axel@192.168.1.36\2_Project\00_AxxProjects\AxxSolder\PCB\AxxSolder\bom\"/>
    </mc:Choice>
  </mc:AlternateContent>
  <xr:revisionPtr revIDLastSave="0" documentId="8_{118832B6-005A-4E89-8730-9FCA7E276CFF}" xr6:coauthVersionLast="47" xr6:coauthVersionMax="47" xr10:uidLastSave="{00000000-0000-0000-0000-000000000000}"/>
  <bookViews>
    <workbookView xWindow="2085" yWindow="2115" windowWidth="2646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9" i="1"/>
  <c r="G50" i="1"/>
  <c r="G51" i="1"/>
  <c r="G48" i="1"/>
  <c r="G62" i="1"/>
  <c r="G68" i="1"/>
  <c r="G54" i="1"/>
  <c r="G47" i="1"/>
  <c r="G58" i="1"/>
  <c r="G55" i="1"/>
  <c r="G56" i="1"/>
  <c r="G57" i="1"/>
  <c r="G46" i="1"/>
  <c r="G38" i="1"/>
  <c r="G37" i="1"/>
  <c r="G39" i="1"/>
  <c r="G10" i="1"/>
  <c r="G19" i="1"/>
  <c r="G26" i="1"/>
  <c r="G52" i="1"/>
  <c r="G69" i="1"/>
  <c r="G53" i="1"/>
  <c r="G45" i="1"/>
  <c r="G5" i="1"/>
  <c r="G6" i="1"/>
  <c r="G8" i="1"/>
  <c r="G9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40" i="1"/>
  <c r="G41" i="1"/>
  <c r="G4" i="1"/>
  <c r="G59" i="1" l="1"/>
  <c r="G70" i="1"/>
  <c r="G42" i="1"/>
  <c r="G72" i="1" l="1"/>
  <c r="G73" i="1"/>
</calcChain>
</file>

<file path=xl/sharedStrings.xml><?xml version="1.0" encoding="utf-8"?>
<sst xmlns="http://schemas.openxmlformats.org/spreadsheetml/2006/main" count="311" uniqueCount="245">
  <si>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</si>
  <si>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</si>
  <si>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</si>
  <si>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</si>
  <si>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</si>
  <si>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</si>
  <si>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</si>
  <si>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</si>
  <si>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</si>
  <si>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</si>
  <si>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</si>
  <si>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</si>
  <si>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</si>
  <si>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</si>
  <si>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</si>
  <si>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</si>
  <si>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</si>
  <si>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</si>
  <si>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</si>
  <si>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</si>
  <si>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</si>
  <si>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</si>
  <si>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</si>
  <si>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</si>
  <si>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</si>
  <si>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</si>
  <si>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</si>
  <si>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</si>
  <si>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</si>
  <si>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</si>
  <si>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</si>
  <si>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</si>
  <si>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</si>
  <si>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</si>
  <si>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</si>
  <si>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</si>
  <si>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</si>
  <si>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</si>
  <si>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</si>
  <si>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</si>
  <si>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</si>
  <si>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</si>
  <si>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</si>
  <si>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</si>
  <si>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</si>
  <si>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</si>
  <si>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</si>
  <si>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</si>
  <si>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</si>
  <si>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</si>
  <si>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</si>
  <si>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</si>
  <si>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</si>
  <si>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</si>
  <si>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</si>
  <si>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</si>
  <si>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</si>
  <si>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</si>
  <si>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</si>
  <si>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</si>
  <si>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</si>
  <si>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</si>
  <si>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</si>
  <si>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</si>
  <si>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</si>
  <si>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</si>
  <si>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</si>
  <si>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</si>
  <si>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</si>
  <si>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</si>
  <si>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</si>
  <si>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</si>
  <si>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</si>
  <si>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</si>
  <si>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</si>
  <si>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</si>
  <si>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</si>
  <si>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</si>
  <si>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</si>
  <si>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</si>
  <si>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</si>
  <si>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</si>
  <si>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</si>
  <si>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</si>
  <si>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</si>
  <si>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</si>
  <si>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</si>
  <si>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</si>
  <si>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</si>
  <si>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</si>
  <si>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</si>
  <si>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</si>
  <si>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</si>
  <si>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</si>
  <si>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</si>
  <si>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</si>
  <si>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</si>
  <si>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</si>
  <si>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</si>
  <si>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</si>
  <si>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</si>
  <si>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</si>
  <si>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</si>
  <si>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</si>
  <si>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</si>
  <si>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</si>
  <si>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</si>
  <si>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</si>
  <si>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</si>
  <si>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</si>
  <si>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</si>
  <si>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</si>
  <si>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</si>
  <si>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</si>
  <si>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</si>
  <si>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</si>
  <si>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</si>
  <si>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</si>
  <si>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</si>
  <si>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</si>
  <si>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</si>
  <si>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</si>
  <si>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</si>
  <si>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</si>
  <si>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</si>
  <si>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</si>
  <si>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</si>
  <si>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</si>
  <si>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</si>
  <si>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</si>
  <si>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</si>
  <si>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</si>
  <si>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</si>
  <si>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</si>
  <si>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</si>
  <si>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</si>
  <si>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</si>
  <si>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</si>
  <si>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</si>
  <si>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</si>
  <si>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</si>
  <si>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</si>
  <si>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</si>
  <si>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</si>
  <si>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</si>
  <si>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</si>
  <si>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</si>
  <si>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</si>
  <si>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</si>
  <si>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</si>
  <si>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</si>
  <si>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</si>
  <si>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</si>
  <si>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</si>
  <si>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</si>
  <si>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</si>
  <si>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</si>
  <si>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</si>
  <si>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</si>
  <si>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</si>
  <si>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</si>
  <si>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</si>
  <si>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</si>
  <si>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</si>
  <si>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</si>
  <si>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</si>
  <si>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</si>
  <si>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</si>
  <si>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</si>
  <si>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</si>
  <si>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</si>
  <si>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 xml:space="preserve"> Price / component</t>
  </si>
  <si>
    <t xml:space="preserve"> Price / unit </t>
  </si>
  <si>
    <t>N/A</t>
  </si>
  <si>
    <t>Prises as per 2023-10-03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</si>
  <si>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</si>
  <si>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</si>
  <si>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</si>
  <si>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</si>
  <si>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</si>
  <si>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</si>
  <si>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</si>
  <si>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</si>
  <si>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</si>
  <si>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</si>
  <si>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</si>
  <si>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</si>
  <si>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</si>
  <si>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</si>
  <si>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C26</t>
  </si>
  <si>
    <t>75p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</si>
  <si>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</si>
  <si>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</si>
  <si>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</si>
  <si>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</si>
  <si>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</si>
  <si>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</si>
  <si>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</si>
  <si>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</si>
  <si>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</si>
  <si>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</si>
  <si>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</si>
  <si>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Fuse 10A</t>
  </si>
  <si>
    <t>https://www.mouser.se/ProductDetail/Littelfuse/0891005.NXS?qs=5b8eIUDTslk98GtnISs9VA%3D%3D</t>
  </si>
  <si>
    <t>For the display</t>
  </si>
  <si>
    <t>Screws - M3x8mm countersunk</t>
  </si>
  <si>
    <t xml:space="preserve">For the binder 99-0624-00-07 </t>
  </si>
  <si>
    <t>Screws - M2.5x10mm</t>
  </si>
  <si>
    <t>Screws - M2x8mm + nuts</t>
  </si>
  <si>
    <t>For the aluminium rest</t>
  </si>
  <si>
    <t>Aluminium plate 15x10x3 mm</t>
  </si>
  <si>
    <t>Parts for AxxSolder Station only</t>
  </si>
  <si>
    <t>Parts for AxxSolder Poratble only</t>
  </si>
  <si>
    <t>Connector for JBC stand (binder 99-0624-00-07)</t>
  </si>
  <si>
    <t>https://de.farnell.com/binder/99-0624-00-07/socket-panelmontage-7pol/dp/1122418?pf_custSiteRedirect=true</t>
  </si>
  <si>
    <t>Screws - M4x8mm</t>
  </si>
  <si>
    <t>For enclosure to JBS stand</t>
  </si>
  <si>
    <t xml:space="preserve">Non-brand Stand </t>
  </si>
  <si>
    <t>https://www.aliexpress.com/item/1005005857983522.html</t>
  </si>
  <si>
    <t>WARNING: NOT tested! Use at own risk</t>
  </si>
  <si>
    <t>Non-genuine Stand</t>
  </si>
  <si>
    <t>JBC stand</t>
  </si>
  <si>
    <t>JBC T210 handle piece</t>
  </si>
  <si>
    <t>TOTAL Sum with non-genuine JBC stand</t>
  </si>
  <si>
    <t>https://www.mouser.se/ProductDetail/Murata-Electronics/GRM21BR6YA106ME43L?qs=K0Sa7bCb58L8Cutg5cHuEA%3D%3D</t>
  </si>
  <si>
    <t>Connector for soldering iron (HIROSE(HRS) RPC1-12RB-6P(71))</t>
  </si>
  <si>
    <t>https://de.farnell.com/hirose-hrs/rpc1-12rb-6p-71/rundstecker-panelmontage-6pol/dp/1077728?pf_custSiteRedirect=true</t>
  </si>
  <si>
    <t>C1, C6, C12, C14, C19</t>
  </si>
  <si>
    <t>Power connector (Anderson PP30) RED</t>
  </si>
  <si>
    <t>https://www.mouser.se/ProductDetail/Anderson-Power-Products/1330G4?qs=yoCgdRjoRtEz6n6mDpzjEQ%3D%3D</t>
  </si>
  <si>
    <t>https://www.mouser.se/ProductDetail/Anderson-Power-Products/1330?qs=yoCgdRjoRtExZTZ%2Fg8W40Q%3D%3D</t>
  </si>
  <si>
    <t>Power connector (Anderson PP30)BLACK</t>
  </si>
  <si>
    <t>https://www.mouser.se/ProductDetail/TDK/C2012X6S1C226M125AC?qs=6JAMGB%252BEdkzwYUkuPLa%252B7A%3D%3D</t>
  </si>
  <si>
    <t>C2, C3, C5, C7, C8, C9, C10, C11, C13, C20, C21, C22, C24, C28, C29</t>
  </si>
  <si>
    <t>C4, C25, C27</t>
  </si>
  <si>
    <t>C17, C18</t>
  </si>
  <si>
    <t>22u/35V</t>
  </si>
  <si>
    <t>D9</t>
  </si>
  <si>
    <t>SMBJ24CA</t>
  </si>
  <si>
    <t>SMBJ24CA:SMBJ24CA</t>
  </si>
  <si>
    <t>DIOM5436X261N</t>
  </si>
  <si>
    <t>https://www.mouser.se/ProductDetail/Littelfuse/SMBJ24CA?qs=JJML70Qc14u3Wc4gmMep1w%3D%3D</t>
  </si>
  <si>
    <t>576-SMBJ24CA</t>
  </si>
  <si>
    <t>https://www.mouser.se/datasheet/2/240/media-3319099.pdf</t>
  </si>
  <si>
    <t>AxxSolder V2.2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</si>
</sst>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1" applyNumberFormat="1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8" fillId="6" borderId="0" xfId="0" applyFont="1" applyFill="1"/>
    <xf numFmtId="0" fontId="7" fillId="0" borderId="0" xfId="0" applyFont="1"/>
    <xf numFmtId="164" fontId="6" fillId="0" borderId="0" xfId="0" applyNumberFormat="1" applyFont="1"/>
    <xf numFmtId="0" fontId="0" fillId="6" borderId="0" xfId="0" applyFill="1"/>
    <xf numFmtId="0" fontId="9" fillId="0" borderId="0" xfId="3"/>
    <xf numFmtId="0" fontId="9" fillId="0" borderId="2" xfId="3" applyBorder="1"/>
    <xf numFmtId="0" fontId="9" fillId="0" borderId="0" xfId="3" applyFill="1"/>
    <xf numFmtId="0" fontId="6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4">
    <cellStyle name="Currency" xfId="1" builtinId="4"/>
    <cellStyle name="Currency 2" xfId="2" xr:uid="{B1965E38-26EB-4653-9601-BD7C1ADB6AF9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se/ProductDetail/KYOCERA-AVX/KGM21NR71H102KT?qs=Jm2GQyTW%2FbjaB2aNl9uKTA%3D%3D" TargetMode="External"/><Relationship Id="rId3" Type="http://schemas.openxmlformats.org/officeDocument/2006/relationships/hyperlink" Target="https://www.mouser.se/ProductDetail/Bourns/PEC11L-4220F-S0015?qs=Q4nXA9D1WFOSxqK3IduBbA%3D%3D" TargetMode="External"/><Relationship Id="rId7" Type="http://schemas.openxmlformats.org/officeDocument/2006/relationships/hyperlink" Target="https://www.aliexpress.com/item/1005005736571669.html" TargetMode="External"/><Relationship Id="rId2" Type="http://schemas.openxmlformats.org/officeDocument/2006/relationships/hyperlink" Target="https://www.mouser.se/ProductDetail/Texas-Instruments/TMP236AQDBZRQ1?qs=T3oQrply3y83CHFf%2F7t6GQ%3D%3D" TargetMode="External"/><Relationship Id="rId1" Type="http://schemas.openxmlformats.org/officeDocument/2006/relationships/hyperlink" Target="https://www.mouser.se/ProductDetail/Analog-Devices/LTC4440AHMS8E-5PBF?qs=hVkxg5c3xu86VC%252BBJjm7uA%3D%3D" TargetMode="External"/><Relationship Id="rId6" Type="http://schemas.openxmlformats.org/officeDocument/2006/relationships/hyperlink" Target="https://www.aliexpress.com/item/1005005857983522.html" TargetMode="External"/><Relationship Id="rId5" Type="http://schemas.openxmlformats.org/officeDocument/2006/relationships/hyperlink" Target="https://www.aliexpress.com/item/100500585798352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se/ProductDetail/Panasonic/ERJ-P06F4702V?qs=iIVTEDlrHA3GchgRrCB%252BPw%3D%3D" TargetMode="External"/><Relationship Id="rId9" Type="http://schemas.openxmlformats.org/officeDocument/2006/relationships/hyperlink" Target="https://www.mouser.se/ProductDetail/Littelfuse/SMBJ24CA?qs=JJML70Qc14u3Wc4gmMep1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3"/>
  <sheetViews>
    <sheetView tabSelected="1" zoomScale="55" zoomScaleNormal="55" workbookViewId="0">
      <selection sqref="A1:H73"/>
    </sheetView>
  </sheetViews>
  <sheetFormatPr defaultRowHeight="15" x14ac:dyDescent="0.25"/>
  <cols>
    <col min="1" max="1" width="56.140625" customWidth="1"/>
    <col min="2" max="2" width="32.7109375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8" bestFit="1" customWidth="1"/>
    <col min="8" max="8" width="111" customWidth="1"/>
    <col min="9" max="9" width="100.42578125" customWidth="1"/>
    <col min="10" max="10" width="38" customWidth="1"/>
    <col min="11" max="11" width="26.5703125" customWidth="1"/>
  </cols>
  <sheetData>
    <row r="1" spans="1:11" ht="21" customHeight="1" x14ac:dyDescent="0.35">
      <c r="A1" s="25" t="s">
        <v>244</v>
      </c>
      <c r="B1" s="27" t="s">
        <v>174</v>
      </c>
      <c r="C1" s="27"/>
      <c r="D1" s="12" t="s">
        <v>211</v>
      </c>
      <c r="E1" s="13"/>
      <c r="F1" s="13"/>
      <c r="G1" s="13"/>
      <c r="H1" s="13"/>
      <c r="I1" s="13"/>
      <c r="J1" s="13"/>
      <c r="K1" s="13"/>
    </row>
    <row r="2" spans="1:11" ht="23.25" customHeight="1" x14ac:dyDescent="0.55000000000000004">
      <c r="A2" s="26"/>
      <c r="B2" s="28"/>
      <c r="C2" s="28"/>
      <c r="D2" s="14" t="s">
        <v>212</v>
      </c>
      <c r="E2" s="1"/>
      <c r="F2" s="1"/>
      <c r="G2" s="1"/>
      <c r="H2" s="1"/>
      <c r="I2" s="1"/>
      <c r="J2" s="1"/>
      <c r="K2" s="1"/>
    </row>
    <row r="3" spans="1:11" ht="21" x14ac:dyDescent="0.35">
      <c r="A3" s="2" t="s">
        <v>122</v>
      </c>
      <c r="B3" s="2" t="s">
        <v>0</v>
      </c>
      <c r="C3" s="2" t="s">
        <v>123</v>
      </c>
      <c r="D3" s="2" t="s">
        <v>1</v>
      </c>
      <c r="E3" s="2" t="s">
        <v>124</v>
      </c>
      <c r="F3" s="2" t="s">
        <v>171</v>
      </c>
      <c r="G3" s="2" t="s">
        <v>172</v>
      </c>
      <c r="H3" s="2"/>
      <c r="I3" s="2" t="s">
        <v>2</v>
      </c>
      <c r="J3" s="2" t="s">
        <v>3</v>
      </c>
      <c r="K3" s="2" t="s">
        <v>4</v>
      </c>
    </row>
    <row r="4" spans="1:11" x14ac:dyDescent="0.25">
      <c r="A4" s="6" t="s">
        <v>227</v>
      </c>
      <c r="B4" s="6" t="s">
        <v>5</v>
      </c>
      <c r="C4" s="6" t="s">
        <v>6</v>
      </c>
      <c r="D4" s="6" t="s">
        <v>7</v>
      </c>
      <c r="E4" s="6">
        <v>5</v>
      </c>
      <c r="F4" s="7">
        <v>0.32</v>
      </c>
      <c r="G4" s="8">
        <f>E4*F4</f>
        <v>1.6</v>
      </c>
      <c r="H4" s="21" t="s">
        <v>224</v>
      </c>
      <c r="I4" s="6" t="s">
        <v>8</v>
      </c>
      <c r="J4" s="6"/>
      <c r="K4" s="6"/>
    </row>
    <row r="5" spans="1:11" x14ac:dyDescent="0.25">
      <c r="A5" t="s">
        <v>233</v>
      </c>
      <c r="B5" t="s">
        <v>9</v>
      </c>
      <c r="C5" t="s">
        <v>6</v>
      </c>
      <c r="D5" t="s">
        <v>7</v>
      </c>
      <c r="E5">
        <v>15</v>
      </c>
      <c r="F5" s="9">
        <v>9.2999999999999999E-2</v>
      </c>
      <c r="G5" s="3">
        <f t="shared" ref="G5:G41" si="0">E5*F5</f>
        <v>1.395</v>
      </c>
      <c r="H5" s="22" t="s">
        <v>125</v>
      </c>
      <c r="I5" t="s">
        <v>8</v>
      </c>
    </row>
    <row r="6" spans="1:11" x14ac:dyDescent="0.25">
      <c r="A6" t="s">
        <v>234</v>
      </c>
      <c r="B6" t="s">
        <v>10</v>
      </c>
      <c r="C6" t="s">
        <v>6</v>
      </c>
      <c r="D6" t="s">
        <v>11</v>
      </c>
      <c r="E6">
        <v>3</v>
      </c>
      <c r="F6" s="9">
        <v>0.54</v>
      </c>
      <c r="G6" s="3">
        <f t="shared" si="0"/>
        <v>1.62</v>
      </c>
      <c r="H6" s="20" t="s">
        <v>232</v>
      </c>
    </row>
    <row r="7" spans="1:11" x14ac:dyDescent="0.25">
      <c r="A7" t="s">
        <v>235</v>
      </c>
      <c r="B7" t="s">
        <v>236</v>
      </c>
      <c r="C7" t="s">
        <v>6</v>
      </c>
      <c r="D7" t="s">
        <v>7</v>
      </c>
      <c r="E7">
        <v>2</v>
      </c>
      <c r="F7" s="9">
        <v>0.88</v>
      </c>
      <c r="G7" s="3">
        <f t="shared" si="0"/>
        <v>1.76</v>
      </c>
      <c r="H7" s="20" t="s">
        <v>126</v>
      </c>
    </row>
    <row r="8" spans="1:11" x14ac:dyDescent="0.25">
      <c r="A8" t="s">
        <v>12</v>
      </c>
      <c r="B8" t="s">
        <v>13</v>
      </c>
      <c r="C8" t="s">
        <v>6</v>
      </c>
      <c r="D8" t="s">
        <v>7</v>
      </c>
      <c r="E8">
        <v>2</v>
      </c>
      <c r="F8" s="9">
        <v>9.2999999999999999E-2</v>
      </c>
      <c r="G8" s="3">
        <f t="shared" si="0"/>
        <v>0.186</v>
      </c>
      <c r="H8" s="20" t="s">
        <v>127</v>
      </c>
      <c r="I8" t="s">
        <v>8</v>
      </c>
    </row>
    <row r="9" spans="1:11" x14ac:dyDescent="0.25">
      <c r="A9" t="s">
        <v>14</v>
      </c>
      <c r="B9" t="s">
        <v>15</v>
      </c>
      <c r="C9" t="s">
        <v>16</v>
      </c>
      <c r="D9" t="s">
        <v>17</v>
      </c>
      <c r="E9">
        <v>1</v>
      </c>
      <c r="F9" s="9">
        <v>1.1599999999999999</v>
      </c>
      <c r="G9" s="3">
        <f t="shared" si="0"/>
        <v>1.1599999999999999</v>
      </c>
      <c r="H9" s="20" t="s">
        <v>128</v>
      </c>
      <c r="I9" t="s">
        <v>18</v>
      </c>
      <c r="J9" t="s">
        <v>19</v>
      </c>
      <c r="K9" t="s">
        <v>20</v>
      </c>
    </row>
    <row r="10" spans="1:11" x14ac:dyDescent="0.25">
      <c r="A10" t="s">
        <v>189</v>
      </c>
      <c r="B10" t="s">
        <v>190</v>
      </c>
      <c r="C10" t="s">
        <v>6</v>
      </c>
      <c r="D10" t="s">
        <v>7</v>
      </c>
      <c r="E10">
        <v>1</v>
      </c>
      <c r="F10" s="9">
        <v>0.15</v>
      </c>
      <c r="G10" s="3">
        <f t="shared" si="0"/>
        <v>0.15</v>
      </c>
      <c r="H10" s="20" t="s">
        <v>191</v>
      </c>
      <c r="J10" s="10" t="s">
        <v>192</v>
      </c>
    </row>
    <row r="11" spans="1:11" x14ac:dyDescent="0.25">
      <c r="A11" t="s">
        <v>21</v>
      </c>
      <c r="B11" t="s">
        <v>22</v>
      </c>
      <c r="C11" t="s">
        <v>23</v>
      </c>
      <c r="D11" t="s">
        <v>24</v>
      </c>
      <c r="E11">
        <v>5</v>
      </c>
      <c r="F11" s="9">
        <v>0.26</v>
      </c>
      <c r="G11" s="3">
        <f t="shared" si="0"/>
        <v>1.3</v>
      </c>
      <c r="H11" s="20" t="s">
        <v>129</v>
      </c>
      <c r="I11" t="s">
        <v>8</v>
      </c>
    </row>
    <row r="12" spans="1:11" x14ac:dyDescent="0.25">
      <c r="A12" t="s">
        <v>25</v>
      </c>
      <c r="B12" t="s">
        <v>26</v>
      </c>
      <c r="C12" t="s">
        <v>27</v>
      </c>
      <c r="D12" t="s">
        <v>28</v>
      </c>
      <c r="E12">
        <v>1</v>
      </c>
      <c r="F12" s="9">
        <v>0.41899999999999998</v>
      </c>
      <c r="G12" s="3">
        <f t="shared" si="0"/>
        <v>0.41899999999999998</v>
      </c>
      <c r="H12" s="20" t="s">
        <v>130</v>
      </c>
      <c r="I12" t="s">
        <v>29</v>
      </c>
      <c r="J12" t="s">
        <v>30</v>
      </c>
      <c r="K12" t="s">
        <v>31</v>
      </c>
    </row>
    <row r="13" spans="1:11" x14ac:dyDescent="0.25">
      <c r="A13" t="s">
        <v>32</v>
      </c>
      <c r="B13" t="s">
        <v>33</v>
      </c>
      <c r="C13" t="s">
        <v>34</v>
      </c>
      <c r="D13" t="s">
        <v>34</v>
      </c>
      <c r="E13">
        <v>1</v>
      </c>
      <c r="F13" s="9">
        <v>12.9</v>
      </c>
      <c r="G13" s="3">
        <f t="shared" si="0"/>
        <v>12.9</v>
      </c>
      <c r="H13" s="20" t="s">
        <v>131</v>
      </c>
    </row>
    <row r="14" spans="1:11" x14ac:dyDescent="0.25">
      <c r="A14" t="s">
        <v>35</v>
      </c>
      <c r="B14" t="s">
        <v>36</v>
      </c>
      <c r="C14" t="s">
        <v>37</v>
      </c>
      <c r="D14" t="s">
        <v>38</v>
      </c>
      <c r="E14">
        <v>1</v>
      </c>
      <c r="F14" s="9">
        <v>0.44600000000000001</v>
      </c>
      <c r="G14" s="3">
        <f t="shared" si="0"/>
        <v>0.44600000000000001</v>
      </c>
      <c r="H14" s="20" t="s">
        <v>132</v>
      </c>
      <c r="I14" t="s">
        <v>39</v>
      </c>
      <c r="J14" t="s">
        <v>36</v>
      </c>
      <c r="K14" t="s">
        <v>40</v>
      </c>
    </row>
    <row r="15" spans="1:11" x14ac:dyDescent="0.25">
      <c r="A15" t="s">
        <v>237</v>
      </c>
      <c r="B15" t="s">
        <v>238</v>
      </c>
      <c r="C15" t="s">
        <v>239</v>
      </c>
      <c r="D15" t="s">
        <v>240</v>
      </c>
      <c r="E15">
        <v>1</v>
      </c>
      <c r="F15" s="9">
        <v>0.34399999999999997</v>
      </c>
      <c r="G15" s="3">
        <f t="shared" si="0"/>
        <v>0.34399999999999997</v>
      </c>
      <c r="H15" s="20" t="s">
        <v>241</v>
      </c>
      <c r="I15" t="s">
        <v>243</v>
      </c>
      <c r="J15" t="s">
        <v>238</v>
      </c>
      <c r="K15" t="s">
        <v>242</v>
      </c>
    </row>
    <row r="16" spans="1:11" x14ac:dyDescent="0.25">
      <c r="A16" t="s">
        <v>41</v>
      </c>
      <c r="B16" t="s">
        <v>42</v>
      </c>
      <c r="C16" t="s">
        <v>43</v>
      </c>
      <c r="D16" t="s">
        <v>44</v>
      </c>
      <c r="E16">
        <v>1</v>
      </c>
      <c r="F16" s="9">
        <v>1.1000000000000001</v>
      </c>
      <c r="G16" s="3">
        <f t="shared" si="0"/>
        <v>1.1000000000000001</v>
      </c>
      <c r="H16" s="20" t="s">
        <v>133</v>
      </c>
      <c r="I16" t="s">
        <v>8</v>
      </c>
    </row>
    <row r="17" spans="1:11" x14ac:dyDescent="0.25">
      <c r="A17" t="s">
        <v>45</v>
      </c>
      <c r="B17" t="s">
        <v>46</v>
      </c>
      <c r="C17" t="s">
        <v>47</v>
      </c>
      <c r="D17" t="s">
        <v>48</v>
      </c>
      <c r="E17">
        <v>1</v>
      </c>
      <c r="F17" s="9">
        <v>5.72</v>
      </c>
      <c r="G17" s="3">
        <f t="shared" si="0"/>
        <v>5.72</v>
      </c>
      <c r="H17" s="20" t="s">
        <v>134</v>
      </c>
      <c r="I17" t="s">
        <v>49</v>
      </c>
      <c r="J17" t="s">
        <v>46</v>
      </c>
      <c r="K17" t="s">
        <v>50</v>
      </c>
    </row>
    <row r="18" spans="1:11" x14ac:dyDescent="0.25">
      <c r="A18" t="s">
        <v>51</v>
      </c>
      <c r="B18" t="s">
        <v>52</v>
      </c>
      <c r="C18" t="s">
        <v>53</v>
      </c>
      <c r="D18" t="s">
        <v>54</v>
      </c>
      <c r="E18">
        <v>1</v>
      </c>
      <c r="F18" s="9">
        <v>6.45</v>
      </c>
      <c r="G18" s="3">
        <f t="shared" si="0"/>
        <v>6.45</v>
      </c>
      <c r="H18" s="20" t="s">
        <v>135</v>
      </c>
      <c r="I18" t="s">
        <v>55</v>
      </c>
      <c r="J18" t="s">
        <v>52</v>
      </c>
      <c r="K18" t="s">
        <v>56</v>
      </c>
    </row>
    <row r="19" spans="1:11" x14ac:dyDescent="0.25">
      <c r="A19" t="s">
        <v>182</v>
      </c>
      <c r="B19" t="s">
        <v>183</v>
      </c>
      <c r="C19" t="s">
        <v>184</v>
      </c>
      <c r="D19" t="s">
        <v>185</v>
      </c>
      <c r="E19">
        <v>1</v>
      </c>
      <c r="F19" s="9">
        <v>0.75</v>
      </c>
      <c r="G19" s="3">
        <f t="shared" si="0"/>
        <v>0.75</v>
      </c>
      <c r="H19" s="20" t="s">
        <v>188</v>
      </c>
      <c r="I19" t="s">
        <v>186</v>
      </c>
      <c r="J19" t="s">
        <v>183</v>
      </c>
      <c r="K19" s="10" t="s">
        <v>187</v>
      </c>
    </row>
    <row r="20" spans="1:11" x14ac:dyDescent="0.25">
      <c r="A20" t="s">
        <v>57</v>
      </c>
      <c r="B20" t="s">
        <v>58</v>
      </c>
      <c r="C20" t="s">
        <v>59</v>
      </c>
      <c r="D20" t="s">
        <v>60</v>
      </c>
      <c r="E20">
        <v>1</v>
      </c>
      <c r="F20" s="9">
        <v>0.54900000000000004</v>
      </c>
      <c r="G20" s="3">
        <f t="shared" si="0"/>
        <v>0.54900000000000004</v>
      </c>
      <c r="H20" s="20" t="s">
        <v>136</v>
      </c>
      <c r="I20" t="s">
        <v>61</v>
      </c>
      <c r="J20" t="s">
        <v>58</v>
      </c>
      <c r="K20" t="s">
        <v>62</v>
      </c>
    </row>
    <row r="21" spans="1:11" x14ac:dyDescent="0.25">
      <c r="A21" t="s">
        <v>63</v>
      </c>
      <c r="B21" t="s">
        <v>64</v>
      </c>
      <c r="C21" t="s">
        <v>65</v>
      </c>
      <c r="D21" t="s">
        <v>66</v>
      </c>
      <c r="E21">
        <v>1</v>
      </c>
      <c r="F21" s="9">
        <v>3.78</v>
      </c>
      <c r="G21" s="3">
        <f t="shared" si="0"/>
        <v>3.78</v>
      </c>
      <c r="H21" s="20" t="s">
        <v>137</v>
      </c>
      <c r="I21" t="s">
        <v>67</v>
      </c>
      <c r="J21" t="s">
        <v>64</v>
      </c>
      <c r="K21" t="s">
        <v>68</v>
      </c>
    </row>
    <row r="22" spans="1:11" x14ac:dyDescent="0.25">
      <c r="A22" t="s">
        <v>69</v>
      </c>
      <c r="B22" t="s">
        <v>70</v>
      </c>
      <c r="C22" t="s">
        <v>71</v>
      </c>
      <c r="D22" t="s">
        <v>72</v>
      </c>
      <c r="E22">
        <v>1</v>
      </c>
      <c r="F22" s="9">
        <v>2.99</v>
      </c>
      <c r="G22" s="3">
        <f t="shared" si="0"/>
        <v>2.99</v>
      </c>
      <c r="H22" s="20" t="s">
        <v>138</v>
      </c>
      <c r="I22" t="s">
        <v>8</v>
      </c>
    </row>
    <row r="23" spans="1:11" x14ac:dyDescent="0.25">
      <c r="A23" t="s">
        <v>73</v>
      </c>
      <c r="B23" t="s">
        <v>70</v>
      </c>
      <c r="C23" t="s">
        <v>71</v>
      </c>
      <c r="D23" t="s">
        <v>74</v>
      </c>
      <c r="E23">
        <v>1</v>
      </c>
      <c r="F23" s="9">
        <v>1.5</v>
      </c>
      <c r="G23" s="3">
        <f t="shared" si="0"/>
        <v>1.5</v>
      </c>
      <c r="H23" s="20" t="s">
        <v>139</v>
      </c>
      <c r="I23" t="s">
        <v>8</v>
      </c>
    </row>
    <row r="24" spans="1:11" x14ac:dyDescent="0.25">
      <c r="A24" t="s">
        <v>75</v>
      </c>
      <c r="B24" t="s">
        <v>76</v>
      </c>
      <c r="C24" t="s">
        <v>77</v>
      </c>
      <c r="D24" t="s">
        <v>78</v>
      </c>
      <c r="E24">
        <v>1</v>
      </c>
      <c r="F24" s="9">
        <v>2.71</v>
      </c>
      <c r="G24" s="3">
        <f t="shared" si="0"/>
        <v>2.71</v>
      </c>
      <c r="H24" s="20" t="s">
        <v>140</v>
      </c>
      <c r="I24" t="s">
        <v>79</v>
      </c>
      <c r="J24" t="s">
        <v>76</v>
      </c>
      <c r="K24" t="s">
        <v>80</v>
      </c>
    </row>
    <row r="25" spans="1:11" x14ac:dyDescent="0.25">
      <c r="A25" t="s">
        <v>81</v>
      </c>
      <c r="B25" t="s">
        <v>82</v>
      </c>
      <c r="C25" t="s">
        <v>83</v>
      </c>
      <c r="D25" t="s">
        <v>84</v>
      </c>
      <c r="E25">
        <v>1</v>
      </c>
      <c r="F25" s="9">
        <v>0.83699999999999997</v>
      </c>
      <c r="G25" s="3">
        <f t="shared" si="0"/>
        <v>0.83699999999999997</v>
      </c>
      <c r="H25" s="20" t="s">
        <v>141</v>
      </c>
      <c r="I25" t="s">
        <v>85</v>
      </c>
      <c r="J25" t="s">
        <v>82</v>
      </c>
      <c r="K25" t="s">
        <v>86</v>
      </c>
    </row>
    <row r="26" spans="1:11" x14ac:dyDescent="0.25">
      <c r="A26" t="s">
        <v>175</v>
      </c>
      <c r="B26" t="s">
        <v>176</v>
      </c>
      <c r="C26" t="s">
        <v>177</v>
      </c>
      <c r="D26" t="s">
        <v>178</v>
      </c>
      <c r="E26">
        <v>1</v>
      </c>
      <c r="F26" s="9">
        <v>1.84</v>
      </c>
      <c r="G26" s="3">
        <f t="shared" si="0"/>
        <v>1.84</v>
      </c>
      <c r="H26" s="20" t="s">
        <v>179</v>
      </c>
      <c r="I26" t="s">
        <v>180</v>
      </c>
      <c r="J26" s="10" t="s">
        <v>181</v>
      </c>
    </row>
    <row r="27" spans="1:11" x14ac:dyDescent="0.25">
      <c r="A27" t="s">
        <v>87</v>
      </c>
      <c r="B27" t="s">
        <v>88</v>
      </c>
      <c r="C27" t="s">
        <v>89</v>
      </c>
      <c r="D27" t="s">
        <v>90</v>
      </c>
      <c r="E27">
        <v>1</v>
      </c>
      <c r="F27" s="9">
        <v>0.17699999999999999</v>
      </c>
      <c r="G27" s="3">
        <f t="shared" si="0"/>
        <v>0.17699999999999999</v>
      </c>
      <c r="H27" s="20" t="s">
        <v>142</v>
      </c>
      <c r="I27" t="s">
        <v>91</v>
      </c>
      <c r="J27" t="s">
        <v>88</v>
      </c>
      <c r="K27" t="s">
        <v>92</v>
      </c>
    </row>
    <row r="28" spans="1:11" x14ac:dyDescent="0.25">
      <c r="A28" t="s">
        <v>93</v>
      </c>
      <c r="B28" t="s">
        <v>94</v>
      </c>
      <c r="C28" t="s">
        <v>95</v>
      </c>
      <c r="D28" t="s">
        <v>96</v>
      </c>
      <c r="E28">
        <v>6</v>
      </c>
      <c r="F28" s="9">
        <v>0.36299999999999999</v>
      </c>
      <c r="G28" s="3">
        <f t="shared" si="0"/>
        <v>2.1779999999999999</v>
      </c>
      <c r="H28" s="20" t="s">
        <v>156</v>
      </c>
      <c r="I28" t="s">
        <v>8</v>
      </c>
    </row>
    <row r="29" spans="1:11" x14ac:dyDescent="0.25">
      <c r="A29" t="s">
        <v>97</v>
      </c>
      <c r="B29" t="s">
        <v>98</v>
      </c>
      <c r="C29" t="s">
        <v>95</v>
      </c>
      <c r="D29" t="s">
        <v>96</v>
      </c>
      <c r="E29">
        <v>1</v>
      </c>
      <c r="F29" s="9">
        <v>0.186</v>
      </c>
      <c r="G29" s="3">
        <f t="shared" si="0"/>
        <v>0.186</v>
      </c>
      <c r="H29" s="20" t="s">
        <v>157</v>
      </c>
      <c r="I29" t="s">
        <v>8</v>
      </c>
    </row>
    <row r="30" spans="1:11" x14ac:dyDescent="0.25">
      <c r="A30" t="s">
        <v>99</v>
      </c>
      <c r="B30" t="s">
        <v>100</v>
      </c>
      <c r="C30" t="s">
        <v>95</v>
      </c>
      <c r="D30" t="s">
        <v>96</v>
      </c>
      <c r="E30">
        <v>1</v>
      </c>
      <c r="F30" s="9">
        <v>0.27</v>
      </c>
      <c r="G30" s="3">
        <f t="shared" si="0"/>
        <v>0.27</v>
      </c>
      <c r="H30" s="20" t="s">
        <v>158</v>
      </c>
      <c r="I30" t="s">
        <v>8</v>
      </c>
    </row>
    <row r="31" spans="1:11" x14ac:dyDescent="0.25">
      <c r="A31" t="s">
        <v>101</v>
      </c>
      <c r="B31" t="s">
        <v>102</v>
      </c>
      <c r="C31" t="s">
        <v>95</v>
      </c>
      <c r="D31" t="s">
        <v>96</v>
      </c>
      <c r="E31">
        <v>8</v>
      </c>
      <c r="F31" s="9">
        <v>0.16700000000000001</v>
      </c>
      <c r="G31" s="3">
        <f t="shared" si="0"/>
        <v>1.3360000000000001</v>
      </c>
      <c r="H31" s="20" t="s">
        <v>159</v>
      </c>
      <c r="I31" t="s">
        <v>8</v>
      </c>
    </row>
    <row r="32" spans="1:11" x14ac:dyDescent="0.25">
      <c r="A32" t="s">
        <v>103</v>
      </c>
      <c r="B32" t="s">
        <v>104</v>
      </c>
      <c r="C32" t="s">
        <v>95</v>
      </c>
      <c r="D32" t="s">
        <v>105</v>
      </c>
      <c r="E32">
        <v>1</v>
      </c>
      <c r="F32" s="9">
        <v>0.92100000000000004</v>
      </c>
      <c r="G32" s="3">
        <f t="shared" si="0"/>
        <v>0.92100000000000004</v>
      </c>
      <c r="H32" s="20" t="s">
        <v>160</v>
      </c>
      <c r="I32" t="s">
        <v>8</v>
      </c>
    </row>
    <row r="33" spans="1:11" x14ac:dyDescent="0.25">
      <c r="A33" t="s">
        <v>106</v>
      </c>
      <c r="B33" s="11">
        <v>220</v>
      </c>
      <c r="C33" t="s">
        <v>95</v>
      </c>
      <c r="D33" t="s">
        <v>96</v>
      </c>
      <c r="E33">
        <v>1</v>
      </c>
      <c r="F33" s="9">
        <v>0.158</v>
      </c>
      <c r="G33" s="3">
        <f t="shared" si="0"/>
        <v>0.158</v>
      </c>
      <c r="H33" s="20" t="s">
        <v>161</v>
      </c>
      <c r="I33" t="s">
        <v>8</v>
      </c>
    </row>
    <row r="34" spans="1:11" x14ac:dyDescent="0.25">
      <c r="A34" t="s">
        <v>107</v>
      </c>
      <c r="B34" t="s">
        <v>108</v>
      </c>
      <c r="C34" t="s">
        <v>95</v>
      </c>
      <c r="D34" t="s">
        <v>96</v>
      </c>
      <c r="E34">
        <v>2</v>
      </c>
      <c r="F34" s="9">
        <v>0.17699999999999999</v>
      </c>
      <c r="G34" s="3">
        <f t="shared" si="0"/>
        <v>0.35399999999999998</v>
      </c>
      <c r="H34" s="20" t="s">
        <v>162</v>
      </c>
      <c r="I34" t="s">
        <v>8</v>
      </c>
    </row>
    <row r="35" spans="1:11" x14ac:dyDescent="0.25">
      <c r="A35" t="s">
        <v>109</v>
      </c>
      <c r="B35" t="s">
        <v>110</v>
      </c>
      <c r="C35" t="s">
        <v>95</v>
      </c>
      <c r="D35" t="s">
        <v>96</v>
      </c>
      <c r="E35">
        <v>2</v>
      </c>
      <c r="F35" s="9">
        <v>9.2999999999999999E-2</v>
      </c>
      <c r="G35" s="3">
        <f t="shared" si="0"/>
        <v>0.186</v>
      </c>
      <c r="H35" s="20" t="s">
        <v>163</v>
      </c>
      <c r="I35" t="s">
        <v>8</v>
      </c>
    </row>
    <row r="36" spans="1:11" x14ac:dyDescent="0.25">
      <c r="A36" t="s">
        <v>111</v>
      </c>
      <c r="B36" t="s">
        <v>112</v>
      </c>
      <c r="C36" t="s">
        <v>95</v>
      </c>
      <c r="D36" t="s">
        <v>96</v>
      </c>
      <c r="E36">
        <v>2</v>
      </c>
      <c r="F36" s="9">
        <v>9.2999999999999999E-2</v>
      </c>
      <c r="G36" s="3">
        <f t="shared" si="0"/>
        <v>0.186</v>
      </c>
      <c r="H36" s="20" t="s">
        <v>164</v>
      </c>
      <c r="I36" t="s">
        <v>8</v>
      </c>
    </row>
    <row r="37" spans="1:11" x14ac:dyDescent="0.25">
      <c r="A37" t="s">
        <v>194</v>
      </c>
      <c r="B37" t="s">
        <v>197</v>
      </c>
      <c r="C37" t="s">
        <v>95</v>
      </c>
      <c r="D37" t="s">
        <v>96</v>
      </c>
      <c r="E37">
        <v>1</v>
      </c>
      <c r="F37" s="9">
        <v>0.16</v>
      </c>
      <c r="G37" s="3">
        <f>E37*F37</f>
        <v>0.16</v>
      </c>
      <c r="H37" s="20" t="s">
        <v>199</v>
      </c>
    </row>
    <row r="38" spans="1:11" x14ac:dyDescent="0.25">
      <c r="A38" t="s">
        <v>193</v>
      </c>
      <c r="B38" t="s">
        <v>196</v>
      </c>
      <c r="C38" t="s">
        <v>95</v>
      </c>
      <c r="D38" t="s">
        <v>96</v>
      </c>
      <c r="E38">
        <v>1</v>
      </c>
      <c r="F38" s="9">
        <v>0.09</v>
      </c>
      <c r="G38" s="3">
        <f>E38*F38</f>
        <v>0.09</v>
      </c>
      <c r="H38" s="20" t="s">
        <v>200</v>
      </c>
    </row>
    <row r="39" spans="1:11" x14ac:dyDescent="0.25">
      <c r="A39" t="s">
        <v>195</v>
      </c>
      <c r="B39" t="s">
        <v>198</v>
      </c>
      <c r="C39" t="s">
        <v>95</v>
      </c>
      <c r="D39" t="s">
        <v>96</v>
      </c>
      <c r="E39">
        <v>1</v>
      </c>
      <c r="F39" s="9">
        <v>0.09</v>
      </c>
      <c r="G39" s="3">
        <f t="shared" si="0"/>
        <v>0.09</v>
      </c>
      <c r="H39" s="20" t="s">
        <v>201</v>
      </c>
    </row>
    <row r="40" spans="1:11" x14ac:dyDescent="0.25">
      <c r="A40" t="s">
        <v>113</v>
      </c>
      <c r="B40" t="s">
        <v>114</v>
      </c>
      <c r="C40" t="s">
        <v>115</v>
      </c>
      <c r="D40" t="s">
        <v>116</v>
      </c>
      <c r="E40">
        <v>1</v>
      </c>
      <c r="F40" s="9">
        <v>2.0699999999999998</v>
      </c>
      <c r="G40" s="3">
        <f t="shared" si="0"/>
        <v>2.0699999999999998</v>
      </c>
      <c r="H40" s="20" t="s">
        <v>144</v>
      </c>
      <c r="I40" t="s">
        <v>117</v>
      </c>
      <c r="J40" t="s">
        <v>114</v>
      </c>
      <c r="K40" t="s">
        <v>118</v>
      </c>
    </row>
    <row r="41" spans="1:11" x14ac:dyDescent="0.25">
      <c r="A41" t="s">
        <v>119</v>
      </c>
      <c r="B41" t="s">
        <v>120</v>
      </c>
      <c r="C41" t="s">
        <v>121</v>
      </c>
      <c r="D41" t="s">
        <v>121</v>
      </c>
      <c r="E41">
        <v>1</v>
      </c>
      <c r="F41" s="9">
        <v>1.6</v>
      </c>
      <c r="G41" s="3">
        <f t="shared" si="0"/>
        <v>1.6</v>
      </c>
      <c r="H41" s="20" t="s">
        <v>143</v>
      </c>
    </row>
    <row r="42" spans="1:11" ht="23.25" x14ac:dyDescent="0.35">
      <c r="A42" s="4" t="s">
        <v>145</v>
      </c>
      <c r="B42" s="4"/>
      <c r="C42" s="4"/>
      <c r="D42" s="4"/>
      <c r="E42" s="4"/>
      <c r="F42" s="4"/>
      <c r="G42" s="5">
        <f>SUM(G4:G41)</f>
        <v>61.468000000000018</v>
      </c>
    </row>
    <row r="43" spans="1:11" ht="23.25" x14ac:dyDescent="0.35">
      <c r="A43" s="4"/>
      <c r="B43" s="4"/>
      <c r="C43" s="4"/>
      <c r="D43" s="4"/>
      <c r="E43" s="4"/>
      <c r="F43" s="4"/>
      <c r="G43" s="5"/>
    </row>
    <row r="44" spans="1:11" ht="36" x14ac:dyDescent="0.55000000000000004">
      <c r="A44" s="1" t="s">
        <v>149</v>
      </c>
    </row>
    <row r="45" spans="1:11" x14ac:dyDescent="0.25">
      <c r="A45" t="s">
        <v>146</v>
      </c>
      <c r="E45">
        <v>1</v>
      </c>
      <c r="F45" s="3">
        <v>2</v>
      </c>
      <c r="G45" s="3">
        <f>F45*E45</f>
        <v>2</v>
      </c>
      <c r="H45" t="s">
        <v>173</v>
      </c>
    </row>
    <row r="46" spans="1:11" x14ac:dyDescent="0.25">
      <c r="A46" t="s">
        <v>202</v>
      </c>
      <c r="E46">
        <v>1</v>
      </c>
      <c r="F46" s="3">
        <v>0.38</v>
      </c>
      <c r="G46" s="3">
        <f>F46*E46</f>
        <v>0.38</v>
      </c>
      <c r="H46" s="20" t="s">
        <v>203</v>
      </c>
    </row>
    <row r="47" spans="1:11" x14ac:dyDescent="0.25">
      <c r="A47" s="15" t="s">
        <v>213</v>
      </c>
      <c r="B47" s="15"/>
      <c r="E47">
        <v>1</v>
      </c>
      <c r="F47" s="3">
        <v>5.1100000000000003</v>
      </c>
      <c r="G47" s="3">
        <f>F47*E47</f>
        <v>5.1100000000000003</v>
      </c>
      <c r="H47" s="20" t="s">
        <v>214</v>
      </c>
    </row>
    <row r="48" spans="1:11" x14ac:dyDescent="0.25">
      <c r="A48" s="12" t="s">
        <v>225</v>
      </c>
      <c r="B48" s="12"/>
      <c r="E48">
        <v>1</v>
      </c>
      <c r="F48" s="3">
        <v>6.11</v>
      </c>
      <c r="G48" s="3">
        <f>F48*E48</f>
        <v>6.11</v>
      </c>
      <c r="H48" s="20" t="s">
        <v>226</v>
      </c>
    </row>
    <row r="49" spans="1:8" x14ac:dyDescent="0.25">
      <c r="A49" t="s">
        <v>231</v>
      </c>
      <c r="E49">
        <v>2</v>
      </c>
      <c r="F49" s="3">
        <v>1.22</v>
      </c>
      <c r="G49" s="3">
        <f t="shared" ref="G49:G51" si="1">F49*E49</f>
        <v>2.44</v>
      </c>
      <c r="H49" s="20" t="s">
        <v>229</v>
      </c>
    </row>
    <row r="50" spans="1:8" x14ac:dyDescent="0.25">
      <c r="A50" t="s">
        <v>228</v>
      </c>
      <c r="E50">
        <v>2</v>
      </c>
      <c r="F50" s="3">
        <v>1.22</v>
      </c>
      <c r="G50" s="3">
        <f t="shared" si="1"/>
        <v>2.44</v>
      </c>
      <c r="H50" s="20" t="s">
        <v>230</v>
      </c>
    </row>
    <row r="51" spans="1:8" x14ac:dyDescent="0.25">
      <c r="A51" t="s">
        <v>168</v>
      </c>
      <c r="E51">
        <v>1</v>
      </c>
      <c r="F51" s="3">
        <v>2.0099999999999998</v>
      </c>
      <c r="G51" s="3">
        <f t="shared" si="1"/>
        <v>2.0099999999999998</v>
      </c>
      <c r="H51" s="20" t="s">
        <v>167</v>
      </c>
    </row>
    <row r="52" spans="1:8" x14ac:dyDescent="0.25">
      <c r="A52" s="15" t="s">
        <v>166</v>
      </c>
      <c r="E52">
        <v>1</v>
      </c>
      <c r="F52" s="3">
        <v>2.4700000000000002</v>
      </c>
      <c r="G52" s="3">
        <f t="shared" ref="G52:G58" si="2">F52*E52</f>
        <v>2.4700000000000002</v>
      </c>
      <c r="H52" s="20" t="s">
        <v>165</v>
      </c>
    </row>
    <row r="53" spans="1:8" x14ac:dyDescent="0.25">
      <c r="A53" t="s">
        <v>147</v>
      </c>
      <c r="E53">
        <v>1</v>
      </c>
      <c r="F53" s="3">
        <v>5</v>
      </c>
      <c r="G53" s="3">
        <f t="shared" si="2"/>
        <v>5</v>
      </c>
      <c r="H53" t="s">
        <v>173</v>
      </c>
    </row>
    <row r="54" spans="1:8" x14ac:dyDescent="0.25">
      <c r="A54" t="s">
        <v>205</v>
      </c>
      <c r="B54" t="s">
        <v>204</v>
      </c>
      <c r="E54">
        <v>4</v>
      </c>
      <c r="F54" s="3">
        <v>0.1</v>
      </c>
      <c r="G54" s="3">
        <f t="shared" si="2"/>
        <v>0.4</v>
      </c>
      <c r="H54" t="s">
        <v>173</v>
      </c>
    </row>
    <row r="55" spans="1:8" x14ac:dyDescent="0.25">
      <c r="A55" s="15" t="s">
        <v>215</v>
      </c>
      <c r="B55" t="s">
        <v>216</v>
      </c>
      <c r="E55">
        <v>1</v>
      </c>
      <c r="F55" s="3">
        <v>0.2</v>
      </c>
      <c r="G55" s="3">
        <f>F54*E54</f>
        <v>0.4</v>
      </c>
      <c r="H55" t="s">
        <v>173</v>
      </c>
    </row>
    <row r="56" spans="1:8" x14ac:dyDescent="0.25">
      <c r="A56" s="12" t="s">
        <v>207</v>
      </c>
      <c r="B56" t="s">
        <v>206</v>
      </c>
      <c r="E56">
        <v>4</v>
      </c>
      <c r="F56" s="3">
        <v>0.1</v>
      </c>
      <c r="G56" s="3">
        <f t="shared" si="2"/>
        <v>0.4</v>
      </c>
      <c r="H56" t="s">
        <v>173</v>
      </c>
    </row>
    <row r="57" spans="1:8" x14ac:dyDescent="0.25">
      <c r="A57" s="12" t="s">
        <v>208</v>
      </c>
      <c r="B57" t="s">
        <v>209</v>
      </c>
      <c r="E57">
        <v>2</v>
      </c>
      <c r="F57" s="3">
        <v>0.1</v>
      </c>
      <c r="G57" s="3">
        <f t="shared" si="2"/>
        <v>0.2</v>
      </c>
      <c r="H57" t="s">
        <v>173</v>
      </c>
    </row>
    <row r="58" spans="1:8" x14ac:dyDescent="0.25">
      <c r="A58" s="12" t="s">
        <v>210</v>
      </c>
      <c r="E58">
        <v>1</v>
      </c>
      <c r="F58" s="3">
        <v>1</v>
      </c>
      <c r="G58" s="3">
        <f t="shared" si="2"/>
        <v>1</v>
      </c>
      <c r="H58" t="s">
        <v>173</v>
      </c>
    </row>
    <row r="59" spans="1:8" ht="23.25" x14ac:dyDescent="0.35">
      <c r="A59" s="4" t="s">
        <v>148</v>
      </c>
      <c r="B59" s="4"/>
      <c r="C59" s="4"/>
      <c r="D59" s="4"/>
      <c r="E59" s="4"/>
      <c r="F59" s="4"/>
      <c r="G59" s="5">
        <f>SUM(G45:G58)</f>
        <v>30.359999999999996</v>
      </c>
    </row>
    <row r="61" spans="1:8" ht="36" x14ac:dyDescent="0.55000000000000004">
      <c r="A61" s="24" t="s">
        <v>221</v>
      </c>
      <c r="B61" s="24"/>
    </row>
    <row r="62" spans="1:8" x14ac:dyDescent="0.25">
      <c r="A62" t="s">
        <v>150</v>
      </c>
      <c r="E62">
        <v>1</v>
      </c>
      <c r="F62" s="3">
        <v>171.4</v>
      </c>
      <c r="G62">
        <f>F62*E62</f>
        <v>171.4</v>
      </c>
      <c r="H62" t="s">
        <v>151</v>
      </c>
    </row>
    <row r="63" spans="1:8" x14ac:dyDescent="0.25">
      <c r="F63" s="3"/>
    </row>
    <row r="64" spans="1:8" ht="36" x14ac:dyDescent="0.55000000000000004">
      <c r="A64" s="24" t="s">
        <v>220</v>
      </c>
      <c r="B64" s="24"/>
      <c r="C64" s="16" t="s">
        <v>219</v>
      </c>
      <c r="D64" s="19"/>
    </row>
    <row r="65" spans="1:8" x14ac:dyDescent="0.25">
      <c r="A65" t="s">
        <v>217</v>
      </c>
      <c r="E65">
        <v>1</v>
      </c>
      <c r="F65" s="3">
        <v>35.06</v>
      </c>
      <c r="G65">
        <v>35.06</v>
      </c>
      <c r="H65" t="s">
        <v>218</v>
      </c>
    </row>
    <row r="66" spans="1:8" x14ac:dyDescent="0.25">
      <c r="F66" s="3"/>
    </row>
    <row r="67" spans="1:8" ht="36" x14ac:dyDescent="0.55000000000000004">
      <c r="A67" s="24" t="s">
        <v>222</v>
      </c>
      <c r="B67" s="24"/>
    </row>
    <row r="68" spans="1:8" x14ac:dyDescent="0.25">
      <c r="A68" t="s">
        <v>152</v>
      </c>
      <c r="E68">
        <v>1</v>
      </c>
      <c r="F68" s="3">
        <v>66.34</v>
      </c>
      <c r="G68">
        <f t="shared" ref="G68:G69" si="3">F68*E68</f>
        <v>66.34</v>
      </c>
      <c r="H68" t="s">
        <v>153</v>
      </c>
    </row>
    <row r="69" spans="1:8" x14ac:dyDescent="0.25">
      <c r="A69" t="s">
        <v>155</v>
      </c>
      <c r="E69">
        <v>1</v>
      </c>
      <c r="F69" s="3">
        <v>38.340000000000003</v>
      </c>
      <c r="G69">
        <f t="shared" si="3"/>
        <v>38.340000000000003</v>
      </c>
      <c r="H69" t="s">
        <v>154</v>
      </c>
    </row>
    <row r="70" spans="1:8" ht="23.25" x14ac:dyDescent="0.35">
      <c r="A70" s="4" t="s">
        <v>170</v>
      </c>
      <c r="G70" s="5">
        <f>SUM(G68:G69)</f>
        <v>104.68</v>
      </c>
    </row>
    <row r="72" spans="1:8" ht="36" x14ac:dyDescent="0.55000000000000004">
      <c r="A72" s="23" t="s">
        <v>169</v>
      </c>
      <c r="B72" s="23"/>
      <c r="C72" s="23"/>
      <c r="D72" s="17"/>
      <c r="E72" s="17"/>
      <c r="F72" s="17"/>
      <c r="G72" s="18">
        <f>G70+G59+G42+G62</f>
        <v>367.90800000000002</v>
      </c>
    </row>
    <row r="73" spans="1:8" ht="31.5" customHeight="1" x14ac:dyDescent="0.55000000000000004">
      <c r="A73" s="23" t="s">
        <v>223</v>
      </c>
      <c r="B73" s="23"/>
      <c r="C73" s="23"/>
      <c r="D73" s="17"/>
      <c r="E73" s="17"/>
      <c r="F73" s="17"/>
      <c r="G73" s="18">
        <f>G70+G59+G42+G65</f>
        <v>231.56800000000001</v>
      </c>
    </row>
  </sheetData>
  <mergeCells count="8">
    <mergeCell ref="A72:C72"/>
    <mergeCell ref="A73:C73"/>
    <mergeCell ref="A67:B67"/>
    <mergeCell ref="A1:A2"/>
    <mergeCell ref="B1:B2"/>
    <mergeCell ref="C1:C2"/>
    <mergeCell ref="A61:B61"/>
    <mergeCell ref="A64:B64"/>
  </mergeCells>
  <hyperlinks>
    <hyperlink ref="H17" r:id="rId1" xr:uid="{00000000-0004-0000-0000-000002000000}"/>
    <hyperlink ref="H20" r:id="rId2" xr:uid="{00000000-0004-0000-0000-000003000000}"/>
    <hyperlink ref="H40" r:id="rId3" xr:uid="{00000000-0004-0000-0000-000004000000}"/>
    <hyperlink ref="H29" r:id="rId4" xr:uid="{00000000-0004-0000-0000-000006000000}"/>
    <hyperlink ref="H61" r:id="rId5" display="https://www.aliexpress.com/item/1005005857983522.html" xr:uid="{00000000-0004-0000-0000-000007000000}"/>
    <hyperlink ref="H65" r:id="rId6" xr:uid="{00000000-0004-0000-0000-000007000000}"/>
    <hyperlink ref="H62" r:id="rId7" display="https://www.aliexpress.com/item/1005005736571669.html" xr:uid="{FFB216EB-1022-4E93-8DA0-1B15666E6B23}"/>
    <hyperlink ref="H8" r:id="rId8" xr:uid="{248762FA-4AB4-4C5B-BD9F-71361739AEC2}"/>
    <hyperlink ref="H15" r:id="rId9" xr:uid="{AF1310A5-F1CD-4992-B52A-A76C2F1E9E5B}"/>
  </hyperlinks>
  <pageMargins left="0.25" right="0.25" top="0.75" bottom="0.75" header="0.3" footer="0.3"/>
  <pageSetup scale="25" orientation="landscape" horizontalDpi="360" verticalDpi="36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2023-10-18T13:55:28Z</cp:lastPrinted>
  <dcterms:created xsi:type="dcterms:W3CDTF">2023-10-03T12:04:37Z</dcterms:created>
  <dcterms:modified xsi:type="dcterms:W3CDTF">2023-10-18T13:55:43Z</dcterms:modified>
</cp:coreProperties>
</file>