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C00420B4-3291-4266-AB3C-E6B946AE91AE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G79" i="1"/>
  <c r="G78" i="1"/>
  <c r="H78" i="1" s="1"/>
  <c r="G74" i="1"/>
  <c r="G75" i="1"/>
  <c r="H75" i="1" s="1"/>
  <c r="G71" i="1"/>
  <c r="H71" i="1"/>
  <c r="G68" i="1"/>
  <c r="H68" i="1" s="1"/>
  <c r="H79" i="1"/>
  <c r="H74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J46" i="1" l="1"/>
</calcChain>
</file>

<file path=xl/sharedStrings.xml><?xml version="1.0" encoding="utf-8"?>
<sst xmlns="http://schemas.openxmlformats.org/spreadsheetml/2006/main" count="308" uniqueCount="247">
  <si>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</si>
  <si>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</si>
  <si>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</si>
  <si>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</si>
  <si>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</si>
  <si>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</si>
  <si>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</si>
  <si>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</si>
  <si>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</si>
  <si>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</si>
  <si>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</si>
  <si>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</si>
  <si>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</si>
  <si>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</si>
  <si>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</si>
  <si>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</si>
  <si>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</si>
  <si>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</si>
  <si>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</si>
  <si>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</si>
  <si>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</si>
  <si>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</si>
  <si>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</si>
  <si>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</si>
  <si>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</si>
  <si>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</si>
  <si>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</si>
  <si>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</si>
  <si>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</si>
  <si>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</si>
  <si>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</si>
  <si>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</si>
  <si>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</si>
  <si>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</si>
  <si>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</si>
  <si>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</si>
  <si>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</si>
  <si>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</si>
  <si>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</si>
  <si>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</si>
  <si>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</si>
  <si>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</si>
  <si>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</si>
  <si>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</si>
  <si>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</si>
  <si>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</si>
  <si>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</si>
  <si>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</si>
  <si>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</si>
  <si>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</si>
  <si>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</si>
  <si>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</si>
  <si>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</si>
  <si>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</si>
  <si>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</si>
  <si>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</si>
  <si>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</si>
  <si>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</si>
  <si>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</si>
  <si>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</si>
  <si>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</si>
  <si>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</si>
  <si>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</si>
  <si>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</si>
  <si>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</si>
  <si>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</si>
  <si>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</si>
  <si>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</si>
  <si>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</si>
  <si>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</si>
  <si>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</si>
  <si>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</si>
  <si>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</si>
  <si>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</si>
  <si>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</si>
  <si>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</si>
  <si>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</si>
  <si>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</si>
  <si>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</si>
  <si>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</si>
  <si>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</si>
  <si>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</si>
  <si>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</si>
  <si>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</si>
  <si>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</si>
  <si>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</si>
  <si>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</si>
  <si>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</si>
  <si>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</si>
  <si>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</si>
  <si>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</si>
  <si>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</si>
  <si>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</si>
  <si>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</si>
  <si>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</si>
  <si>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</si>
  <si>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</si>
  <si>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</si>
  <si>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</si>
  <si>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</si>
  <si>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</si>
  <si>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</si>
  <si>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</si>
  <si>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</si>
  <si>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</si>
  <si>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</si>
  <si>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</si>
  <si>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</si>
  <si>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</si>
  <si>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</si>
  <si>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</si>
  <si>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</si>
  <si>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</si>
  <si>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</si>
  <si>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</si>
  <si>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</si>
  <si>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</si>
  <si>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</si>
  <si>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</si>
  <si>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</si>
  <si>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</si>
  <si>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</si>
  <si>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</si>
  <si>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</si>
  <si>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</si>
  <si>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</si>
  <si>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</si>
  <si>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</si>
  <si>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</si>
  <si>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</si>
  <si>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</si>
  <si>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</si>
  <si>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</si>
  <si>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</si>
  <si>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</si>
  <si>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</si>
  <si>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</si>
  <si>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</si>
  <si>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</si>
  <si>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</si>
  <si>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</si>
  <si>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</si>
  <si>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</si>
  <si>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</si>
  <si>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</si>
  <si>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</si>
  <si>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</si>
  <si>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</si>
  <si>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</si>
  <si>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</si>
  <si>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</si>
  <si>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</si>
  <si>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</si>
  <si>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</si>
  <si>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</si>
  <si>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</si>
  <si>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</si>
  <si>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</si>
  <si>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</si>
  <si>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</si>
  <si>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</si>
  <si>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</si>
  <si>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</si>
  <si>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</si>
  <si>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</si>
  <si>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</si>
  <si>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</si>
  <si>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</si>
  <si>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</si>
  <si>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</si>
  <si>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</si>
  <si>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</si>
  <si>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</si>
  <si>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</si>
  <si>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</si>
  <si>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</si>
  <si>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</si>
  <si>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</si>
  <si>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</si>
  <si>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</si>
  <si>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</si>
  <si>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</si>
  <si>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</si>
  <si>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</si>
  <si>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</si>
  <si>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</si>
  <si>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</si>
  <si>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</si>
  <si>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</si>
  <si>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</si>
  <si>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</si>
  <si>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</si>
  <si>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</si>
  <si>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</si>
  <si>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</si>
  <si>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</si>
  <si>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</si>
  <si>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</si>
  <si>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</si>
  <si>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</si>
  <si>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</si>
  <si>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</si>
  <si>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</si>
  <si>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</si>
  <si>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</si>
  <si>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</si>
  <si>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</si>
  <si>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</si>
  <si>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</si>
  <si>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</si>
  <si>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</si>
  <si>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</si>
  <si>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</si>
  <si>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</si>
  <si>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</si>
  <si>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</si>
  <si>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</si>
  <si>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</si>
  <si>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</si>
  <si>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</si>
  <si>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</si>
  <si>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</si>
  <si>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</si>
  <si>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</si>
  <si>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</si>
  <si>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</si>
  <si>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</si>
  <si>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</si>
  <si>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</si>
  <si>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</si>
  <si>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</si>
  <si>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</si>
  <si>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</si>
  <si>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</si>
  <si>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</si>
  <si>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</si>
  <si>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</si>
  <si>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</si>
  <si>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</si>
  <si>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</si>
  <si>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</si>
  <si>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</si>
  <si>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</si>
  <si>
    <t>Parts for AxxSolder Station</t>
  </si>
  <si>
    <t>Parts for AxxSolder Portable</t>
  </si>
  <si>
    <t>SUM Hardware (portable)</t>
  </si>
  <si>
    <t>R13, R16, R34, R43, R46, R47, R48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</si>
</sst>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5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6" Type="http://schemas.openxmlformats.org/officeDocument/2006/relationships/hyperlink" Target="https://www.aliexpress.com/i/1005005756505193.html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zoomScale="85" zoomScaleNormal="85" workbookViewId="0">
      <selection activeCell="P15" sqref="P15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19" t="s">
        <v>137</v>
      </c>
      <c r="B1" s="21" t="s">
        <v>213</v>
      </c>
      <c r="C1" s="3" t="s">
        <v>244</v>
      </c>
      <c r="D1" s="2"/>
      <c r="E1" s="23"/>
      <c r="F1" s="23"/>
      <c r="G1" s="2"/>
      <c r="H1" s="2"/>
      <c r="I1" s="2"/>
      <c r="J1" s="2"/>
    </row>
    <row r="2" spans="1:10" ht="21.75" customHeight="1" x14ac:dyDescent="0.55000000000000004">
      <c r="A2" s="20"/>
      <c r="B2" s="22"/>
      <c r="C2" s="4" t="s">
        <v>243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135</v>
      </c>
      <c r="E3" s="16" t="s">
        <v>229</v>
      </c>
      <c r="F3" s="16" t="s">
        <v>3</v>
      </c>
      <c r="G3" s="16" t="s">
        <v>136</v>
      </c>
      <c r="H3" s="16" t="s">
        <v>199</v>
      </c>
      <c r="I3" s="16" t="s">
        <v>200</v>
      </c>
      <c r="J3" s="16" t="s">
        <v>228</v>
      </c>
    </row>
    <row r="4" spans="1:10" ht="26.25" thickBot="1" x14ac:dyDescent="0.3">
      <c r="A4" s="1" t="s">
        <v>161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162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I45" si="0">G5*H5</f>
        <v>2.8319999999999999</v>
      </c>
      <c r="J5" s="13">
        <f t="shared" ref="J5:J45" si="1">1.25*I5</f>
        <v>3.54</v>
      </c>
    </row>
    <row r="6" spans="1:10" ht="15.75" thickBot="1" x14ac:dyDescent="0.3">
      <c r="A6" s="1" t="s">
        <v>163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142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164</v>
      </c>
      <c r="B7" s="11" t="s">
        <v>165</v>
      </c>
      <c r="C7" s="11" t="s">
        <v>166</v>
      </c>
      <c r="D7" s="11" t="s">
        <v>6</v>
      </c>
      <c r="E7" s="11" t="s">
        <v>190</v>
      </c>
      <c r="F7" s="11" t="s">
        <v>191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167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168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169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170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171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246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7</v>
      </c>
      <c r="H13" s="14">
        <v>0.307</v>
      </c>
      <c r="I13" s="13">
        <f t="shared" si="0"/>
        <v>2.149</v>
      </c>
      <c r="J13" s="13">
        <f t="shared" si="1"/>
        <v>2.6862500000000002</v>
      </c>
    </row>
    <row r="14" spans="1:10" ht="15.75" thickBot="1" x14ac:dyDescent="0.3">
      <c r="A14" s="1" t="s">
        <v>172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173</v>
      </c>
      <c r="B15" s="11" t="s">
        <v>39</v>
      </c>
      <c r="C15" s="11" t="s">
        <v>174</v>
      </c>
      <c r="D15" s="11" t="s">
        <v>17</v>
      </c>
      <c r="E15" s="11" t="s">
        <v>192</v>
      </c>
      <c r="F15" s="11" t="s">
        <v>193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175</v>
      </c>
      <c r="B16" s="1" t="s">
        <v>223</v>
      </c>
      <c r="C16" s="1" t="s">
        <v>174</v>
      </c>
      <c r="D16" s="1" t="s">
        <v>17</v>
      </c>
      <c r="E16" s="1" t="s">
        <v>224</v>
      </c>
      <c r="F16" s="1" t="s">
        <v>225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1" t="s">
        <v>41</v>
      </c>
      <c r="B17" s="11" t="s">
        <v>176</v>
      </c>
      <c r="C17" s="11" t="s">
        <v>42</v>
      </c>
      <c r="D17" s="11" t="s">
        <v>40</v>
      </c>
      <c r="E17" s="11" t="s">
        <v>176</v>
      </c>
      <c r="F17" s="11" t="s">
        <v>194</v>
      </c>
      <c r="G17" s="11">
        <v>1</v>
      </c>
      <c r="H17" s="14">
        <v>0.753</v>
      </c>
      <c r="I17" s="13">
        <f t="shared" si="0"/>
        <v>0.753</v>
      </c>
      <c r="J17" s="13">
        <f t="shared" si="1"/>
        <v>0.94125000000000003</v>
      </c>
    </row>
    <row r="18" spans="1:13" ht="15.75" thickBot="1" x14ac:dyDescent="0.3">
      <c r="A18" s="1" t="s">
        <v>43</v>
      </c>
      <c r="B18" s="1" t="s">
        <v>44</v>
      </c>
      <c r="C18" s="1" t="s">
        <v>45</v>
      </c>
      <c r="D18" s="1" t="s">
        <v>46</v>
      </c>
      <c r="E18" s="1" t="s">
        <v>44</v>
      </c>
      <c r="F18" s="1" t="s">
        <v>47</v>
      </c>
      <c r="G18" s="1">
        <v>4</v>
      </c>
      <c r="H18" s="13">
        <v>0.112</v>
      </c>
      <c r="I18" s="13">
        <f t="shared" si="0"/>
        <v>0.44800000000000001</v>
      </c>
      <c r="J18" s="13">
        <f t="shared" si="1"/>
        <v>0.56000000000000005</v>
      </c>
    </row>
    <row r="19" spans="1:13" ht="15.75" thickBot="1" x14ac:dyDescent="0.3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49</v>
      </c>
      <c r="F19" s="11" t="s">
        <v>52</v>
      </c>
      <c r="G19" s="11">
        <v>2</v>
      </c>
      <c r="H19" s="14">
        <v>0.19500000000000001</v>
      </c>
      <c r="I19" s="13">
        <f t="shared" si="0"/>
        <v>0.39</v>
      </c>
      <c r="J19" s="13">
        <f t="shared" si="1"/>
        <v>0.48750000000000004</v>
      </c>
      <c r="K19" s="12"/>
      <c r="M19" s="6"/>
    </row>
    <row r="20" spans="1:13" ht="15.75" thickBot="1" x14ac:dyDescent="0.3">
      <c r="A20" s="1" t="s">
        <v>53</v>
      </c>
      <c r="B20" s="1" t="s">
        <v>54</v>
      </c>
      <c r="C20" s="1" t="s">
        <v>55</v>
      </c>
      <c r="D20" s="1" t="s">
        <v>56</v>
      </c>
      <c r="E20" s="1" t="s">
        <v>54</v>
      </c>
      <c r="F20" s="1" t="s">
        <v>57</v>
      </c>
      <c r="G20" s="1">
        <v>2</v>
      </c>
      <c r="H20" s="13">
        <v>0.4</v>
      </c>
      <c r="I20" s="13">
        <f t="shared" si="0"/>
        <v>0.8</v>
      </c>
      <c r="J20" s="13">
        <f t="shared" si="1"/>
        <v>1</v>
      </c>
      <c r="K20" s="12"/>
      <c r="M20" s="6"/>
    </row>
    <row r="21" spans="1:13" ht="15.75" thickBot="1" x14ac:dyDescent="0.3">
      <c r="A21" s="11" t="s">
        <v>177</v>
      </c>
      <c r="B21" s="11" t="s">
        <v>58</v>
      </c>
      <c r="C21" s="11" t="s">
        <v>59</v>
      </c>
      <c r="D21" s="11" t="s">
        <v>60</v>
      </c>
      <c r="E21" s="11" t="s">
        <v>61</v>
      </c>
      <c r="F21" s="11" t="s">
        <v>62</v>
      </c>
      <c r="G21" s="11">
        <v>2</v>
      </c>
      <c r="H21" s="14">
        <v>0.372</v>
      </c>
      <c r="I21" s="13">
        <f t="shared" si="0"/>
        <v>0.74399999999999999</v>
      </c>
      <c r="J21" s="13">
        <f t="shared" si="1"/>
        <v>0.92999999999999994</v>
      </c>
    </row>
    <row r="22" spans="1:13" ht="15.75" thickBot="1" x14ac:dyDescent="0.3">
      <c r="A22" s="1" t="s">
        <v>63</v>
      </c>
      <c r="B22" s="1" t="s">
        <v>64</v>
      </c>
      <c r="C22" s="1" t="s">
        <v>64</v>
      </c>
      <c r="D22" s="1" t="s">
        <v>65</v>
      </c>
      <c r="E22" s="1">
        <v>4311</v>
      </c>
      <c r="F22" s="1" t="s">
        <v>66</v>
      </c>
      <c r="G22" s="1">
        <v>1</v>
      </c>
      <c r="H22" s="13">
        <v>18.55</v>
      </c>
      <c r="I22" s="13">
        <f t="shared" si="0"/>
        <v>18.55</v>
      </c>
      <c r="J22" s="13">
        <f t="shared" si="1"/>
        <v>23.1875</v>
      </c>
    </row>
    <row r="23" spans="1:13" ht="15.75" thickBot="1" x14ac:dyDescent="0.3">
      <c r="A23" s="11" t="s">
        <v>178</v>
      </c>
      <c r="B23" s="11" t="s">
        <v>201</v>
      </c>
      <c r="C23" s="11" t="s">
        <v>201</v>
      </c>
      <c r="D23" s="11" t="s">
        <v>114</v>
      </c>
      <c r="E23" s="11" t="s">
        <v>201</v>
      </c>
      <c r="F23" s="11" t="s">
        <v>202</v>
      </c>
      <c r="G23" s="11">
        <v>1</v>
      </c>
      <c r="H23" s="14">
        <v>2.37</v>
      </c>
      <c r="I23" s="13">
        <f t="shared" si="0"/>
        <v>2.37</v>
      </c>
      <c r="J23" s="13">
        <f t="shared" si="1"/>
        <v>2.9625000000000004</v>
      </c>
    </row>
    <row r="24" spans="1:13" ht="15.75" thickBot="1" x14ac:dyDescent="0.3">
      <c r="A24" s="1" t="s">
        <v>67</v>
      </c>
      <c r="B24" s="1" t="s">
        <v>68</v>
      </c>
      <c r="C24" s="1" t="s">
        <v>68</v>
      </c>
      <c r="D24" s="1" t="s">
        <v>69</v>
      </c>
      <c r="E24" s="1" t="s">
        <v>70</v>
      </c>
      <c r="F24" s="1" t="s">
        <v>71</v>
      </c>
      <c r="G24" s="1">
        <v>1</v>
      </c>
      <c r="H24" s="13">
        <v>1.6</v>
      </c>
      <c r="I24" s="13">
        <f t="shared" si="0"/>
        <v>1.6</v>
      </c>
      <c r="J24" s="13">
        <f t="shared" si="1"/>
        <v>2</v>
      </c>
    </row>
    <row r="25" spans="1:13" ht="15.75" thickBot="1" x14ac:dyDescent="0.3">
      <c r="A25" s="11" t="s">
        <v>72</v>
      </c>
      <c r="B25" s="11" t="s">
        <v>222</v>
      </c>
      <c r="C25" s="11" t="s">
        <v>73</v>
      </c>
      <c r="D25" s="11" t="s">
        <v>56</v>
      </c>
      <c r="E25" s="11" t="s">
        <v>222</v>
      </c>
      <c r="F25" s="11" t="s">
        <v>221</v>
      </c>
      <c r="G25" s="11">
        <v>1</v>
      </c>
      <c r="H25" s="14">
        <v>2.5499999999999998</v>
      </c>
      <c r="I25" s="13">
        <f t="shared" si="0"/>
        <v>2.5499999999999998</v>
      </c>
      <c r="J25" s="13">
        <f t="shared" si="1"/>
        <v>3.1875</v>
      </c>
    </row>
    <row r="26" spans="1:13" ht="15.75" thickBot="1" x14ac:dyDescent="0.3">
      <c r="A26" s="1" t="s">
        <v>74</v>
      </c>
      <c r="B26" s="1" t="s">
        <v>75</v>
      </c>
      <c r="C26" s="1" t="s">
        <v>76</v>
      </c>
      <c r="D26" s="1" t="s">
        <v>40</v>
      </c>
      <c r="E26" s="1" t="s">
        <v>75</v>
      </c>
      <c r="F26" s="1" t="s">
        <v>77</v>
      </c>
      <c r="G26" s="1">
        <v>1</v>
      </c>
      <c r="H26" s="13">
        <v>0.72499999999999998</v>
      </c>
      <c r="I26" s="13">
        <f t="shared" si="0"/>
        <v>0.72499999999999998</v>
      </c>
      <c r="J26" s="13">
        <f t="shared" si="1"/>
        <v>0.90625</v>
      </c>
    </row>
    <row r="27" spans="1:13" ht="15.75" thickBot="1" x14ac:dyDescent="0.3">
      <c r="A27" s="11" t="s">
        <v>78</v>
      </c>
      <c r="B27" s="11" t="s">
        <v>179</v>
      </c>
      <c r="C27" s="11" t="s">
        <v>179</v>
      </c>
      <c r="D27" s="11" t="s">
        <v>79</v>
      </c>
      <c r="E27" s="11" t="s">
        <v>179</v>
      </c>
      <c r="F27" s="11" t="s">
        <v>195</v>
      </c>
      <c r="G27" s="11">
        <v>3</v>
      </c>
      <c r="H27" s="14">
        <v>0.54900000000000004</v>
      </c>
      <c r="I27" s="13">
        <f t="shared" si="0"/>
        <v>1.6470000000000002</v>
      </c>
      <c r="J27" s="13">
        <f t="shared" si="1"/>
        <v>2.0587500000000003</v>
      </c>
    </row>
    <row r="28" spans="1:13" ht="15.75" thickBot="1" x14ac:dyDescent="0.3">
      <c r="A28" s="1" t="s">
        <v>81</v>
      </c>
      <c r="B28" s="1" t="s">
        <v>82</v>
      </c>
      <c r="C28" s="1" t="s">
        <v>16</v>
      </c>
      <c r="D28" s="1" t="s">
        <v>10</v>
      </c>
      <c r="E28" s="1" t="s">
        <v>82</v>
      </c>
      <c r="F28" s="1" t="s">
        <v>83</v>
      </c>
      <c r="G28" s="1">
        <v>1</v>
      </c>
      <c r="H28" s="13">
        <v>0.17699999999999999</v>
      </c>
      <c r="I28" s="13">
        <f t="shared" si="0"/>
        <v>0.17699999999999999</v>
      </c>
      <c r="J28" s="13">
        <f t="shared" si="1"/>
        <v>0.22125</v>
      </c>
    </row>
    <row r="29" spans="1:13" ht="15.75" thickBot="1" x14ac:dyDescent="0.3">
      <c r="A29" s="11" t="s">
        <v>84</v>
      </c>
      <c r="B29" s="11" t="s">
        <v>180</v>
      </c>
      <c r="C29" s="11" t="s">
        <v>181</v>
      </c>
      <c r="D29" s="11" t="s">
        <v>87</v>
      </c>
      <c r="E29" s="11" t="s">
        <v>180</v>
      </c>
      <c r="F29" s="11" t="s">
        <v>196</v>
      </c>
      <c r="G29" s="11">
        <v>1</v>
      </c>
      <c r="H29" s="14">
        <v>0.38100000000000001</v>
      </c>
      <c r="I29" s="13">
        <f t="shared" si="0"/>
        <v>0.38100000000000001</v>
      </c>
      <c r="J29" s="13">
        <f t="shared" si="1"/>
        <v>0.47625000000000001</v>
      </c>
    </row>
    <row r="30" spans="1:13" ht="15.75" thickBot="1" x14ac:dyDescent="0.3">
      <c r="A30" s="1" t="s">
        <v>89</v>
      </c>
      <c r="B30" s="1" t="s">
        <v>85</v>
      </c>
      <c r="C30" s="1" t="s">
        <v>86</v>
      </c>
      <c r="D30" s="1" t="s">
        <v>87</v>
      </c>
      <c r="E30" s="1" t="s">
        <v>85</v>
      </c>
      <c r="F30" s="1" t="s">
        <v>88</v>
      </c>
      <c r="G30" s="1">
        <v>1</v>
      </c>
      <c r="H30" s="13">
        <v>4.4000000000000004</v>
      </c>
      <c r="I30" s="13">
        <f t="shared" si="0"/>
        <v>4.4000000000000004</v>
      </c>
      <c r="J30" s="13">
        <f t="shared" si="1"/>
        <v>5.5</v>
      </c>
    </row>
    <row r="31" spans="1:13" ht="15.75" thickBot="1" x14ac:dyDescent="0.3">
      <c r="A31" s="11" t="s">
        <v>90</v>
      </c>
      <c r="B31" s="11" t="s">
        <v>182</v>
      </c>
      <c r="C31" s="11" t="s">
        <v>183</v>
      </c>
      <c r="D31" s="11" t="s">
        <v>87</v>
      </c>
      <c r="E31" s="11" t="s">
        <v>182</v>
      </c>
      <c r="F31" s="11" t="s">
        <v>197</v>
      </c>
      <c r="G31" s="11">
        <v>1</v>
      </c>
      <c r="H31" s="14">
        <v>0.96699999999999997</v>
      </c>
      <c r="I31" s="13">
        <f t="shared" si="0"/>
        <v>0.96699999999999997</v>
      </c>
      <c r="J31" s="13">
        <f t="shared" si="1"/>
        <v>1.20875</v>
      </c>
    </row>
    <row r="32" spans="1:13" ht="15.75" thickBot="1" x14ac:dyDescent="0.3">
      <c r="A32" s="1" t="s">
        <v>91</v>
      </c>
      <c r="B32" s="1" t="s">
        <v>108</v>
      </c>
      <c r="C32" s="1" t="s">
        <v>109</v>
      </c>
      <c r="D32" s="1" t="s">
        <v>94</v>
      </c>
      <c r="E32" s="1" t="s">
        <v>108</v>
      </c>
      <c r="F32" s="1" t="s">
        <v>110</v>
      </c>
      <c r="G32" s="1">
        <v>1</v>
      </c>
      <c r="H32" s="13">
        <v>5.65</v>
      </c>
      <c r="I32" s="13">
        <f t="shared" si="0"/>
        <v>5.65</v>
      </c>
      <c r="J32" s="13">
        <f t="shared" si="1"/>
        <v>7.0625</v>
      </c>
    </row>
    <row r="33" spans="1:10" ht="15.75" thickBot="1" x14ac:dyDescent="0.3">
      <c r="A33" s="11" t="s">
        <v>96</v>
      </c>
      <c r="B33" s="11" t="s">
        <v>184</v>
      </c>
      <c r="C33" s="11" t="s">
        <v>183</v>
      </c>
      <c r="D33" s="11" t="s">
        <v>87</v>
      </c>
      <c r="E33" s="11" t="s">
        <v>184</v>
      </c>
      <c r="F33" s="11" t="s">
        <v>198</v>
      </c>
      <c r="G33" s="11">
        <v>1</v>
      </c>
      <c r="H33" s="14">
        <v>0.32600000000000001</v>
      </c>
      <c r="I33" s="13">
        <f t="shared" si="0"/>
        <v>0.32600000000000001</v>
      </c>
      <c r="J33" s="13">
        <f t="shared" si="1"/>
        <v>0.40750000000000003</v>
      </c>
    </row>
    <row r="34" spans="1:10" ht="17.25" customHeight="1" thickBot="1" x14ac:dyDescent="0.3">
      <c r="A34" s="1" t="s">
        <v>102</v>
      </c>
      <c r="B34" s="1" t="s">
        <v>92</v>
      </c>
      <c r="C34" s="1" t="s">
        <v>93</v>
      </c>
      <c r="D34" s="1" t="s">
        <v>94</v>
      </c>
      <c r="E34" s="1" t="s">
        <v>92</v>
      </c>
      <c r="F34" s="1" t="s">
        <v>95</v>
      </c>
      <c r="G34" s="1">
        <v>1</v>
      </c>
      <c r="H34" s="13">
        <v>2.52</v>
      </c>
      <c r="I34" s="13">
        <f t="shared" si="0"/>
        <v>2.52</v>
      </c>
      <c r="J34" s="13">
        <f t="shared" si="1"/>
        <v>3.15</v>
      </c>
    </row>
    <row r="35" spans="1:10" ht="15.75" thickBot="1" x14ac:dyDescent="0.3">
      <c r="A35" s="11" t="s">
        <v>107</v>
      </c>
      <c r="B35" s="11" t="s">
        <v>103</v>
      </c>
      <c r="C35" s="11" t="s">
        <v>104</v>
      </c>
      <c r="D35" s="11" t="s">
        <v>99</v>
      </c>
      <c r="E35" s="11" t="s">
        <v>105</v>
      </c>
      <c r="F35" s="11" t="s">
        <v>106</v>
      </c>
      <c r="G35" s="11">
        <v>1</v>
      </c>
      <c r="H35" s="14">
        <v>2.64</v>
      </c>
      <c r="I35" s="13">
        <f t="shared" si="0"/>
        <v>2.64</v>
      </c>
      <c r="J35" s="13">
        <f t="shared" si="1"/>
        <v>3.3000000000000003</v>
      </c>
    </row>
    <row r="36" spans="1:10" ht="28.5" customHeight="1" thickBot="1" x14ac:dyDescent="0.3">
      <c r="A36" s="1" t="s">
        <v>185</v>
      </c>
      <c r="B36" s="1" t="s">
        <v>97</v>
      </c>
      <c r="C36" s="1" t="s">
        <v>98</v>
      </c>
      <c r="D36" s="1" t="s">
        <v>99</v>
      </c>
      <c r="E36" s="1" t="s">
        <v>100</v>
      </c>
      <c r="F36" s="1" t="s">
        <v>101</v>
      </c>
      <c r="G36" s="1">
        <v>1</v>
      </c>
      <c r="H36" s="13">
        <v>5.22</v>
      </c>
      <c r="I36" s="13">
        <f t="shared" si="0"/>
        <v>5.22</v>
      </c>
      <c r="J36" s="13">
        <f t="shared" si="1"/>
        <v>6.5249999999999995</v>
      </c>
    </row>
    <row r="37" spans="1:10" ht="15.75" thickBot="1" x14ac:dyDescent="0.3">
      <c r="A37" s="11" t="s">
        <v>186</v>
      </c>
      <c r="B37" s="11" t="s">
        <v>226</v>
      </c>
      <c r="C37" s="11" t="s">
        <v>187</v>
      </c>
      <c r="D37" s="11" t="s">
        <v>87</v>
      </c>
      <c r="E37" s="11" t="s">
        <v>226</v>
      </c>
      <c r="F37" s="11" t="s">
        <v>227</v>
      </c>
      <c r="G37" s="11">
        <v>1</v>
      </c>
      <c r="H37" s="14">
        <v>2.74</v>
      </c>
      <c r="I37" s="13">
        <f t="shared" si="0"/>
        <v>2.74</v>
      </c>
      <c r="J37" s="13">
        <f t="shared" si="1"/>
        <v>3.4250000000000003</v>
      </c>
    </row>
    <row r="38" spans="1:10" ht="15.75" thickBot="1" x14ac:dyDescent="0.3">
      <c r="A38" s="1" t="s">
        <v>111</v>
      </c>
      <c r="B38" s="1" t="s">
        <v>112</v>
      </c>
      <c r="C38" s="1" t="s">
        <v>113</v>
      </c>
      <c r="D38" s="1" t="s">
        <v>114</v>
      </c>
      <c r="E38" s="1" t="s">
        <v>112</v>
      </c>
      <c r="F38" s="1" t="s">
        <v>115</v>
      </c>
      <c r="G38" s="1">
        <v>1</v>
      </c>
      <c r="H38" s="13">
        <v>2.71</v>
      </c>
      <c r="I38" s="13">
        <f t="shared" si="0"/>
        <v>2.71</v>
      </c>
      <c r="J38" s="13">
        <f t="shared" si="1"/>
        <v>3.3875000000000002</v>
      </c>
    </row>
    <row r="39" spans="1:10" ht="15.75" thickBot="1" x14ac:dyDescent="0.3">
      <c r="A39" s="11" t="s">
        <v>116</v>
      </c>
      <c r="B39" s="11" t="s">
        <v>117</v>
      </c>
      <c r="C39" s="11" t="s">
        <v>118</v>
      </c>
      <c r="D39" s="11" t="s">
        <v>94</v>
      </c>
      <c r="E39" s="11" t="s">
        <v>117</v>
      </c>
      <c r="F39" s="11" t="s">
        <v>119</v>
      </c>
      <c r="G39" s="11">
        <v>1</v>
      </c>
      <c r="H39" s="14">
        <v>0.995</v>
      </c>
      <c r="I39" s="13">
        <f t="shared" si="0"/>
        <v>0.995</v>
      </c>
      <c r="J39" s="13">
        <f t="shared" si="1"/>
        <v>1.2437499999999999</v>
      </c>
    </row>
    <row r="40" spans="1:10" ht="15.75" thickBot="1" x14ac:dyDescent="0.3">
      <c r="A40" s="1" t="s">
        <v>120</v>
      </c>
      <c r="B40" s="1" t="s">
        <v>124</v>
      </c>
      <c r="C40" s="1" t="s">
        <v>124</v>
      </c>
      <c r="D40" s="1" t="s">
        <v>94</v>
      </c>
      <c r="E40" s="1" t="s">
        <v>124</v>
      </c>
      <c r="F40" s="1" t="s">
        <v>125</v>
      </c>
      <c r="G40" s="1">
        <v>1</v>
      </c>
      <c r="H40" s="13">
        <v>0.96699999999999997</v>
      </c>
      <c r="I40" s="13">
        <f t="shared" si="0"/>
        <v>0.96699999999999997</v>
      </c>
      <c r="J40" s="13">
        <f t="shared" si="1"/>
        <v>1.20875</v>
      </c>
    </row>
    <row r="41" spans="1:10" ht="15.75" thickBot="1" x14ac:dyDescent="0.3">
      <c r="A41" s="11" t="s">
        <v>123</v>
      </c>
      <c r="B41" s="11" t="s">
        <v>121</v>
      </c>
      <c r="C41" s="11" t="s">
        <v>45</v>
      </c>
      <c r="D41" s="11" t="s">
        <v>60</v>
      </c>
      <c r="E41" s="11" t="s">
        <v>121</v>
      </c>
      <c r="F41" s="11" t="s">
        <v>122</v>
      </c>
      <c r="G41" s="11">
        <v>1</v>
      </c>
      <c r="H41" s="14">
        <v>0.13</v>
      </c>
      <c r="I41" s="13">
        <f t="shared" si="0"/>
        <v>0.13</v>
      </c>
      <c r="J41" s="13">
        <f t="shared" si="1"/>
        <v>0.16250000000000001</v>
      </c>
    </row>
    <row r="42" spans="1:10" ht="15.75" thickBot="1" x14ac:dyDescent="0.3">
      <c r="A42" s="1" t="s">
        <v>188</v>
      </c>
      <c r="B42" s="1" t="s">
        <v>139</v>
      </c>
      <c r="C42" s="1" t="s">
        <v>80</v>
      </c>
      <c r="D42" s="1" t="s">
        <v>140</v>
      </c>
      <c r="E42" s="1" t="s">
        <v>139</v>
      </c>
      <c r="F42" s="1" t="s">
        <v>141</v>
      </c>
      <c r="G42" s="1">
        <v>2</v>
      </c>
      <c r="H42" s="13">
        <v>9.2999999999999999E-2</v>
      </c>
      <c r="I42" s="13">
        <f t="shared" si="0"/>
        <v>0.186</v>
      </c>
      <c r="J42" s="13">
        <f t="shared" si="1"/>
        <v>0.23249999999999998</v>
      </c>
    </row>
    <row r="43" spans="1:10" ht="15.75" thickBot="1" x14ac:dyDescent="0.3">
      <c r="A43" s="11" t="s">
        <v>126</v>
      </c>
      <c r="B43" s="11" t="s">
        <v>127</v>
      </c>
      <c r="C43" s="11" t="s">
        <v>128</v>
      </c>
      <c r="D43" s="11" t="s">
        <v>138</v>
      </c>
      <c r="E43" s="11" t="s">
        <v>127</v>
      </c>
      <c r="F43" s="11" t="s">
        <v>129</v>
      </c>
      <c r="G43" s="11">
        <v>1</v>
      </c>
      <c r="H43" s="14">
        <v>1.26</v>
      </c>
      <c r="I43" s="13">
        <f t="shared" si="0"/>
        <v>1.26</v>
      </c>
      <c r="J43" s="13">
        <f t="shared" si="1"/>
        <v>1.575</v>
      </c>
    </row>
    <row r="44" spans="1:10" ht="15.75" thickBot="1" x14ac:dyDescent="0.3">
      <c r="A44" s="1" t="s">
        <v>130</v>
      </c>
      <c r="B44" s="1">
        <v>691243110009</v>
      </c>
      <c r="C44" s="1">
        <v>691243110009</v>
      </c>
      <c r="D44" s="1" t="s">
        <v>131</v>
      </c>
      <c r="E44" s="1">
        <v>691243110009</v>
      </c>
      <c r="F44" s="1" t="s">
        <v>132</v>
      </c>
      <c r="G44" s="1">
        <v>1</v>
      </c>
      <c r="H44" s="13">
        <v>3.7</v>
      </c>
      <c r="I44" s="13">
        <f t="shared" si="0"/>
        <v>3.7</v>
      </c>
      <c r="J44" s="13">
        <f t="shared" si="1"/>
        <v>4.625</v>
      </c>
    </row>
    <row r="45" spans="1:10" ht="25.5" customHeight="1" thickBot="1" x14ac:dyDescent="0.3">
      <c r="A45" s="11" t="s">
        <v>189</v>
      </c>
      <c r="B45" s="11">
        <v>61300611821</v>
      </c>
      <c r="C45" s="11" t="s">
        <v>133</v>
      </c>
      <c r="D45" s="11" t="s">
        <v>131</v>
      </c>
      <c r="E45" s="11">
        <v>61300611821</v>
      </c>
      <c r="F45" s="11" t="s">
        <v>134</v>
      </c>
      <c r="G45" s="11">
        <v>1</v>
      </c>
      <c r="H45" s="14">
        <v>0.33500000000000002</v>
      </c>
      <c r="I45" s="13">
        <f t="shared" si="0"/>
        <v>0.33500000000000002</v>
      </c>
      <c r="J45" s="13">
        <f t="shared" si="1"/>
        <v>0.41875000000000001</v>
      </c>
    </row>
    <row r="46" spans="1:10" ht="23.25" x14ac:dyDescent="0.35">
      <c r="A46" s="7" t="s">
        <v>143</v>
      </c>
      <c r="B46" s="7"/>
      <c r="C46" s="7"/>
      <c r="D46" s="7"/>
      <c r="E46" s="7"/>
      <c r="F46" s="7"/>
      <c r="I46" s="8"/>
      <c r="J46" s="8">
        <f>SUM(J4:J45)</f>
        <v>98.037500000000009</v>
      </c>
    </row>
    <row r="47" spans="1:10" ht="23.25" x14ac:dyDescent="0.35">
      <c r="A47" s="7"/>
      <c r="B47" s="7"/>
      <c r="C47" s="7"/>
      <c r="D47" s="7"/>
      <c r="E47" s="7"/>
      <c r="F47" s="7"/>
      <c r="G47" s="8"/>
    </row>
    <row r="48" spans="1:10" ht="36" x14ac:dyDescent="0.55000000000000004">
      <c r="A48" s="5" t="s">
        <v>144</v>
      </c>
      <c r="B48" s="5"/>
      <c r="C48" s="5"/>
      <c r="H48" s="16" t="s">
        <v>231</v>
      </c>
    </row>
    <row r="49" spans="1:8" ht="15" customHeight="1" x14ac:dyDescent="0.25">
      <c r="A49" s="24" t="s">
        <v>230</v>
      </c>
      <c r="B49" s="24"/>
      <c r="C49" s="24"/>
      <c r="E49">
        <v>1</v>
      </c>
      <c r="F49" s="9">
        <v>12.62</v>
      </c>
      <c r="G49" s="9">
        <f>F49*E49</f>
        <v>12.62</v>
      </c>
      <c r="H49" s="9">
        <f>G49*1.25</f>
        <v>15.774999999999999</v>
      </c>
    </row>
    <row r="50" spans="1:8" x14ac:dyDescent="0.25">
      <c r="A50" s="10" t="s">
        <v>145</v>
      </c>
      <c r="B50" s="10"/>
      <c r="E50">
        <v>1</v>
      </c>
      <c r="F50" s="9">
        <v>5.1100000000000003</v>
      </c>
      <c r="G50" s="9">
        <f>F50*E50</f>
        <v>5.1100000000000003</v>
      </c>
      <c r="H50" s="9">
        <f t="shared" ref="H50:H64" si="2">G50*1.25</f>
        <v>6.3875000000000002</v>
      </c>
    </row>
    <row r="51" spans="1:8" x14ac:dyDescent="0.25">
      <c r="A51" s="3" t="s">
        <v>146</v>
      </c>
      <c r="B51" s="3"/>
      <c r="E51">
        <v>1</v>
      </c>
      <c r="F51" s="9">
        <v>6.11</v>
      </c>
      <c r="G51" s="9">
        <f>F51*E51</f>
        <v>6.11</v>
      </c>
      <c r="H51" s="9">
        <f t="shared" si="2"/>
        <v>7.6375000000000002</v>
      </c>
    </row>
    <row r="52" spans="1:8" x14ac:dyDescent="0.25">
      <c r="A52" t="s">
        <v>217</v>
      </c>
      <c r="B52" t="s">
        <v>216</v>
      </c>
      <c r="E52">
        <v>2</v>
      </c>
      <c r="F52" s="9">
        <v>0.94899999999999995</v>
      </c>
      <c r="G52" s="9">
        <f t="shared" ref="G52:G64" si="3">F52*E52</f>
        <v>1.8979999999999999</v>
      </c>
      <c r="H52" s="9">
        <f t="shared" si="2"/>
        <v>2.3725000000000001</v>
      </c>
    </row>
    <row r="53" spans="1:8" x14ac:dyDescent="0.25">
      <c r="A53" t="s">
        <v>218</v>
      </c>
      <c r="B53" t="s">
        <v>215</v>
      </c>
      <c r="E53">
        <v>2</v>
      </c>
      <c r="F53" s="9">
        <v>1.37</v>
      </c>
      <c r="G53" s="9">
        <f t="shared" si="3"/>
        <v>2.74</v>
      </c>
      <c r="H53" s="9">
        <f t="shared" si="2"/>
        <v>3.4250000000000003</v>
      </c>
    </row>
    <row r="54" spans="1:8" x14ac:dyDescent="0.25">
      <c r="A54" t="s">
        <v>219</v>
      </c>
      <c r="B54" t="s">
        <v>214</v>
      </c>
      <c r="E54">
        <v>2</v>
      </c>
      <c r="F54" s="9">
        <v>0.84</v>
      </c>
      <c r="G54" s="9">
        <f t="shared" ref="G54" si="4">F54*E54</f>
        <v>1.68</v>
      </c>
      <c r="H54" s="9">
        <f t="shared" si="2"/>
        <v>2.1</v>
      </c>
    </row>
    <row r="55" spans="1:8" x14ac:dyDescent="0.25">
      <c r="A55" t="s">
        <v>147</v>
      </c>
      <c r="B55" s="15" t="s">
        <v>203</v>
      </c>
      <c r="E55">
        <v>1</v>
      </c>
      <c r="F55" s="9">
        <v>0.875</v>
      </c>
      <c r="G55" s="9">
        <f t="shared" si="3"/>
        <v>0.875</v>
      </c>
      <c r="H55" s="9">
        <f t="shared" si="2"/>
        <v>1.09375</v>
      </c>
    </row>
    <row r="56" spans="1:8" x14ac:dyDescent="0.25">
      <c r="A56" t="s">
        <v>204</v>
      </c>
      <c r="B56" s="15" t="s">
        <v>205</v>
      </c>
      <c r="E56">
        <v>2</v>
      </c>
      <c r="F56" s="9">
        <v>0.85599999999999998</v>
      </c>
      <c r="G56" s="9">
        <f t="shared" si="3"/>
        <v>1.712</v>
      </c>
      <c r="H56" s="9">
        <f t="shared" si="2"/>
        <v>2.14</v>
      </c>
    </row>
    <row r="57" spans="1:8" x14ac:dyDescent="0.25">
      <c r="A57" s="10" t="s">
        <v>207</v>
      </c>
      <c r="B57" s="15" t="s">
        <v>220</v>
      </c>
      <c r="E57">
        <v>1</v>
      </c>
      <c r="F57" s="9">
        <v>3.45</v>
      </c>
      <c r="G57" s="9">
        <f t="shared" si="3"/>
        <v>3.45</v>
      </c>
      <c r="H57" s="9">
        <f t="shared" si="2"/>
        <v>4.3125</v>
      </c>
    </row>
    <row r="58" spans="1:8" x14ac:dyDescent="0.25">
      <c r="A58" t="s">
        <v>148</v>
      </c>
      <c r="E58">
        <v>1</v>
      </c>
      <c r="F58" s="9">
        <v>5</v>
      </c>
      <c r="G58" s="9">
        <f t="shared" si="3"/>
        <v>5</v>
      </c>
      <c r="H58" s="9">
        <f t="shared" si="2"/>
        <v>6.25</v>
      </c>
    </row>
    <row r="59" spans="1:8" x14ac:dyDescent="0.25">
      <c r="A59" t="s">
        <v>209</v>
      </c>
      <c r="B59" t="s">
        <v>208</v>
      </c>
      <c r="E59">
        <v>4</v>
      </c>
      <c r="F59" s="9">
        <v>0.1</v>
      </c>
      <c r="G59" s="9">
        <f t="shared" si="3"/>
        <v>0.4</v>
      </c>
      <c r="H59" s="9">
        <f t="shared" si="2"/>
        <v>0.5</v>
      </c>
    </row>
    <row r="60" spans="1:8" x14ac:dyDescent="0.25">
      <c r="A60" t="s">
        <v>210</v>
      </c>
      <c r="B60" t="s">
        <v>211</v>
      </c>
      <c r="E60">
        <v>1</v>
      </c>
      <c r="F60" s="9">
        <v>0.1</v>
      </c>
      <c r="G60" s="9">
        <f t="shared" ref="G60" si="5">F60*E60</f>
        <v>0.1</v>
      </c>
      <c r="H60" s="9">
        <f t="shared" si="2"/>
        <v>0.125</v>
      </c>
    </row>
    <row r="61" spans="1:8" x14ac:dyDescent="0.25">
      <c r="A61" s="10" t="s">
        <v>149</v>
      </c>
      <c r="B61" t="s">
        <v>150</v>
      </c>
      <c r="E61">
        <v>1</v>
      </c>
      <c r="F61" s="9">
        <v>0.2</v>
      </c>
      <c r="G61" s="9">
        <f>F59*E59</f>
        <v>0.4</v>
      </c>
      <c r="H61" s="9">
        <f t="shared" si="2"/>
        <v>0.5</v>
      </c>
    </row>
    <row r="62" spans="1:8" x14ac:dyDescent="0.25">
      <c r="A62" s="3" t="s">
        <v>212</v>
      </c>
      <c r="B62" t="s">
        <v>151</v>
      </c>
      <c r="E62">
        <v>4</v>
      </c>
      <c r="F62" s="9">
        <v>0.1</v>
      </c>
      <c r="G62" s="9">
        <f t="shared" si="3"/>
        <v>0.4</v>
      </c>
      <c r="H62" s="9">
        <f t="shared" si="2"/>
        <v>0.5</v>
      </c>
    </row>
    <row r="63" spans="1:8" x14ac:dyDescent="0.25">
      <c r="A63" s="3" t="s">
        <v>152</v>
      </c>
      <c r="B63" t="s">
        <v>153</v>
      </c>
      <c r="E63">
        <v>2</v>
      </c>
      <c r="F63" s="9">
        <v>0.1</v>
      </c>
      <c r="G63" s="9">
        <f t="shared" si="3"/>
        <v>0.2</v>
      </c>
      <c r="H63" s="9">
        <f t="shared" si="2"/>
        <v>0.25</v>
      </c>
    </row>
    <row r="64" spans="1:8" x14ac:dyDescent="0.25">
      <c r="A64" s="3" t="s">
        <v>154</v>
      </c>
      <c r="B64" t="s">
        <v>232</v>
      </c>
      <c r="E64">
        <v>1</v>
      </c>
      <c r="F64" s="9">
        <v>1</v>
      </c>
      <c r="G64" s="9">
        <f t="shared" si="3"/>
        <v>1</v>
      </c>
      <c r="H64" s="9">
        <f t="shared" si="2"/>
        <v>1.25</v>
      </c>
    </row>
    <row r="65" spans="1:8" ht="23.25" x14ac:dyDescent="0.35">
      <c r="A65" s="7" t="s">
        <v>245</v>
      </c>
      <c r="B65" s="7"/>
      <c r="C65" s="7"/>
      <c r="D65" s="7"/>
      <c r="E65" s="7"/>
      <c r="F65" s="7"/>
      <c r="G65" s="8"/>
      <c r="H65" s="8">
        <f>SUM(H62:H64)+SUM(H58:H60)+SUM(H51:H56)+H49</f>
        <v>43.418750000000003</v>
      </c>
    </row>
    <row r="67" spans="1:8" ht="36" x14ac:dyDescent="0.55000000000000004">
      <c r="A67" s="17" t="s">
        <v>155</v>
      </c>
      <c r="B67" s="17"/>
      <c r="C67" s="17"/>
      <c r="D67" s="17"/>
    </row>
    <row r="68" spans="1:8" x14ac:dyDescent="0.25">
      <c r="A68" t="s">
        <v>156</v>
      </c>
      <c r="B68" t="s">
        <v>206</v>
      </c>
      <c r="C68" s="15" t="s">
        <v>233</v>
      </c>
      <c r="E68">
        <v>1</v>
      </c>
      <c r="F68" s="9">
        <v>171.4</v>
      </c>
      <c r="G68" s="9">
        <f t="shared" ref="G68" si="6">F68*E68</f>
        <v>171.4</v>
      </c>
      <c r="H68">
        <f>G68*1.25</f>
        <v>214.25</v>
      </c>
    </row>
    <row r="69" spans="1:8" x14ac:dyDescent="0.25">
      <c r="F69" s="9"/>
      <c r="G69" s="9"/>
    </row>
    <row r="70" spans="1:8" ht="36" x14ac:dyDescent="0.55000000000000004">
      <c r="A70" s="17" t="s">
        <v>157</v>
      </c>
      <c r="B70" s="17"/>
      <c r="C70" s="17"/>
      <c r="D70" s="17"/>
      <c r="G70" s="9"/>
    </row>
    <row r="71" spans="1:8" x14ac:dyDescent="0.25">
      <c r="A71" t="s">
        <v>158</v>
      </c>
      <c r="B71" s="15" t="s">
        <v>234</v>
      </c>
      <c r="E71">
        <v>1</v>
      </c>
      <c r="F71" s="9">
        <v>17</v>
      </c>
      <c r="G71" s="9">
        <f>F71*E71</f>
        <v>17</v>
      </c>
      <c r="H71" s="9">
        <f>G71*1.25</f>
        <v>21.25</v>
      </c>
    </row>
    <row r="72" spans="1:8" x14ac:dyDescent="0.25">
      <c r="F72" s="9"/>
      <c r="G72" s="9"/>
      <c r="H72" s="9"/>
    </row>
    <row r="73" spans="1:8" ht="36" x14ac:dyDescent="0.55000000000000004">
      <c r="A73" s="17" t="s">
        <v>159</v>
      </c>
      <c r="B73" s="17"/>
      <c r="G73" s="9"/>
      <c r="H73" s="9"/>
    </row>
    <row r="74" spans="1:8" x14ac:dyDescent="0.25">
      <c r="A74" t="s">
        <v>160</v>
      </c>
      <c r="B74" t="s">
        <v>235</v>
      </c>
      <c r="E74">
        <v>1</v>
      </c>
      <c r="F74" s="9">
        <v>66.34</v>
      </c>
      <c r="G74" s="9">
        <f t="shared" ref="G74:G75" si="7">F74*E74</f>
        <v>66.34</v>
      </c>
      <c r="H74" s="9">
        <f t="shared" ref="H74:H79" si="8">G74*1.25</f>
        <v>82.925000000000011</v>
      </c>
    </row>
    <row r="75" spans="1:8" x14ac:dyDescent="0.25">
      <c r="A75" t="s">
        <v>236</v>
      </c>
      <c r="B75" t="s">
        <v>237</v>
      </c>
      <c r="E75">
        <v>1</v>
      </c>
      <c r="F75" s="9">
        <v>38.340000000000003</v>
      </c>
      <c r="G75" s="9">
        <f t="shared" si="7"/>
        <v>38.340000000000003</v>
      </c>
      <c r="H75" s="9">
        <f t="shared" si="8"/>
        <v>47.925000000000004</v>
      </c>
    </row>
    <row r="76" spans="1:8" ht="23.25" x14ac:dyDescent="0.35">
      <c r="A76" s="7"/>
      <c r="F76" s="18"/>
      <c r="G76" s="18"/>
      <c r="H76" s="9"/>
    </row>
    <row r="77" spans="1:8" ht="36" x14ac:dyDescent="0.55000000000000004">
      <c r="A77" s="17" t="s">
        <v>238</v>
      </c>
      <c r="B77" s="17"/>
      <c r="H77" s="9"/>
    </row>
    <row r="78" spans="1:8" x14ac:dyDescent="0.25">
      <c r="A78" t="s">
        <v>239</v>
      </c>
      <c r="B78" t="s">
        <v>241</v>
      </c>
      <c r="E78">
        <v>1</v>
      </c>
      <c r="F78" s="9">
        <v>18</v>
      </c>
      <c r="G78" s="9">
        <f t="shared" ref="G78:G79" si="9">F78*E78</f>
        <v>18</v>
      </c>
      <c r="H78" s="9">
        <f t="shared" si="8"/>
        <v>22.5</v>
      </c>
    </row>
    <row r="79" spans="1:8" x14ac:dyDescent="0.25">
      <c r="A79" t="s">
        <v>240</v>
      </c>
      <c r="B79" t="s">
        <v>242</v>
      </c>
      <c r="E79">
        <v>1</v>
      </c>
      <c r="F79" s="9">
        <v>17</v>
      </c>
      <c r="G79" s="9">
        <f t="shared" si="9"/>
        <v>17</v>
      </c>
      <c r="H79" s="9">
        <f t="shared" si="8"/>
        <v>21.25</v>
      </c>
    </row>
  </sheetData>
  <mergeCells count="11">
    <mergeCell ref="A77:B77"/>
    <mergeCell ref="F76:G76"/>
    <mergeCell ref="A1:A2"/>
    <mergeCell ref="B1:B2"/>
    <mergeCell ref="E1:F1"/>
    <mergeCell ref="A49:C49"/>
    <mergeCell ref="A67:B67"/>
    <mergeCell ref="A70:B70"/>
    <mergeCell ref="A73:B73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  <hyperlink ref="C68" r:id="rId5" xr:uid="{1D7E88CD-AFAA-4B97-9D92-1ED605380133}"/>
    <hyperlink ref="B71" r:id="rId6" xr:uid="{51F49AE6-72ED-40A6-BE54-4BFB91B32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2024-06-15T07:50:57Z</dcterms:modified>
</cp:coreProperties>
</file>