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NTIE ESTHER\Document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4" i="1"/>
  <c r="J4" i="1"/>
  <c r="F2" i="1"/>
  <c r="F3" i="1"/>
  <c r="J5" i="1" s="1"/>
  <c r="F4" i="1"/>
  <c r="J6" i="1" s="1"/>
  <c r="F5" i="1"/>
  <c r="J7" i="1" s="1"/>
  <c r="F6" i="1"/>
  <c r="J8" i="1" s="1"/>
  <c r="F7" i="1"/>
  <c r="J9" i="1" s="1"/>
  <c r="F8" i="1"/>
  <c r="J10" i="1" s="1"/>
  <c r="F9" i="1"/>
  <c r="J11" i="1" s="1"/>
  <c r="G2" i="1"/>
  <c r="G3" i="1"/>
  <c r="G4" i="1"/>
  <c r="G5" i="1"/>
  <c r="G7" i="1"/>
  <c r="G8" i="1"/>
  <c r="G9" i="1"/>
  <c r="G10" i="1"/>
  <c r="G11" i="1"/>
  <c r="G12" i="1"/>
  <c r="G13" i="1"/>
  <c r="G6" i="1"/>
  <c r="F10" i="1"/>
  <c r="J12" i="1" s="1"/>
  <c r="F11" i="1"/>
  <c r="J13" i="1" s="1"/>
  <c r="F12" i="1"/>
  <c r="J14" i="1" s="1"/>
  <c r="F13" i="1"/>
  <c r="J15" i="1" s="1"/>
</calcChain>
</file>

<file path=xl/sharedStrings.xml><?xml version="1.0" encoding="utf-8"?>
<sst xmlns="http://schemas.openxmlformats.org/spreadsheetml/2006/main" count="46" uniqueCount="25">
  <si>
    <t>Employee ID</t>
  </si>
  <si>
    <t>Employee Name</t>
  </si>
  <si>
    <t>Date</t>
  </si>
  <si>
    <t>Check-in Time</t>
  </si>
  <si>
    <t>Check-out Time</t>
  </si>
  <si>
    <t>Total Hours Worked</t>
  </si>
  <si>
    <t>E001</t>
  </si>
  <si>
    <t>John Doe</t>
  </si>
  <si>
    <t>E002</t>
  </si>
  <si>
    <t>Jane Smith</t>
  </si>
  <si>
    <t>E003</t>
  </si>
  <si>
    <t>Michael Lee</t>
  </si>
  <si>
    <t>E004</t>
  </si>
  <si>
    <t>Emily Davis</t>
  </si>
  <si>
    <t>Punctuality</t>
  </si>
  <si>
    <t>Total Hours Worked For The Month Of November</t>
  </si>
  <si>
    <t>James Dan</t>
  </si>
  <si>
    <t>Freda Nicks</t>
  </si>
  <si>
    <t>Kevin Hart</t>
  </si>
  <si>
    <t>Kiano Reeves</t>
  </si>
  <si>
    <t>Chris Ham</t>
  </si>
  <si>
    <t>Gabrielle Maya</t>
  </si>
  <si>
    <t>Sam George</t>
  </si>
  <si>
    <t>Caramel Dionne</t>
  </si>
  <si>
    <t>Total Hours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</si>
</sst>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[$-F400]h:mm:ss\ AM/PM"/>
    <numFmt numFmtId="171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0" fontId="0" fillId="0" borderId="0" xfId="0" applyNumberFormat="1" applyAlignment="1">
      <alignment vertical="center"/>
    </xf>
    <xf numFmtId="17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1"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Total Hours Worked For The Month Of November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Sheet1!$I$3:$I$15</c:f>
              <c:strCache>
                <c:ptCount val="13"/>
                <c:pt idx="1">
                  <c:v>John Doe</c:v>
                </c:pt>
                <c:pt idx="2">
                  <c:v>Jane Smith</c:v>
                </c:pt>
                <c:pt idx="3">
                  <c:v>Michael Lee</c:v>
                </c:pt>
                <c:pt idx="4">
                  <c:v>Emily Davis</c:v>
                </c:pt>
                <c:pt idx="5">
                  <c:v>James Dan</c:v>
                </c:pt>
                <c:pt idx="6">
                  <c:v>Freda Nicks</c:v>
                </c:pt>
                <c:pt idx="7">
                  <c:v>Kevin Hart</c:v>
                </c:pt>
                <c:pt idx="8">
                  <c:v>Kiano Reeves</c:v>
                </c:pt>
                <c:pt idx="9">
                  <c:v>Chris Ham</c:v>
                </c:pt>
                <c:pt idx="10">
                  <c:v>Gabrielle Maya</c:v>
                </c:pt>
                <c:pt idx="11">
                  <c:v>Sam George</c:v>
                </c:pt>
                <c:pt idx="12">
                  <c:v>Caramel Dionne</c:v>
                </c:pt>
              </c:strCache>
            </c:strRef>
          </c:cat>
          <c:val>
            <c:numRef>
              <c:f>Sheet1!$J$3:$J$15</c:f>
              <c:numCache>
                <c:formatCode>General</c:formatCode>
                <c:ptCount val="13"/>
                <c:pt idx="1">
                  <c:v>195.00000000000003</c:v>
                </c:pt>
                <c:pt idx="2">
                  <c:v>285</c:v>
                </c:pt>
                <c:pt idx="3">
                  <c:v>260</c:v>
                </c:pt>
                <c:pt idx="4">
                  <c:v>200.00000000000003</c:v>
                </c:pt>
                <c:pt idx="5">
                  <c:v>330</c:v>
                </c:pt>
                <c:pt idx="6">
                  <c:v>339.99999999999994</c:v>
                </c:pt>
                <c:pt idx="7">
                  <c:v>307.5</c:v>
                </c:pt>
                <c:pt idx="8">
                  <c:v>345</c:v>
                </c:pt>
                <c:pt idx="9">
                  <c:v>330</c:v>
                </c:pt>
                <c:pt idx="10">
                  <c:v>270</c:v>
                </c:pt>
                <c:pt idx="11">
                  <c:v>335.00000000000006</c:v>
                </c:pt>
                <c:pt idx="12">
                  <c:v>314.99999999999994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5-41CF-BDC4-F6DDE682E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305568"/>
        <c:axId val="1183305984"/>
      </c:lineChart>
      <c:catAx>
        <c:axId val="118330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05984"/>
        <c:crosses val="autoZero"/>
        <c:auto val="1"/>
        <c:lblAlgn val="ctr"/>
        <c:lblOffset val="100"/>
        <c:noMultiLvlLbl val="0"/>
      </c:catAx>
      <c:valAx>
        <c:axId val="11833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30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282575</xdr:colOff>
      <xdr:row>1</xdr:row>
      <xdr:rowOff>165100</xdr:rowOff>
    </xdr:from>
    <xdr:to>
      <xdr:col>18</xdr:col>
      <xdr:colOff>587375</xdr:colOff>
      <xdr:row>16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G1" workbookViewId="0">
      <selection activeCell="I2" sqref="I2:J15"/>
    </sheetView>
  </sheetViews>
  <sheetFormatPr defaultRowHeight="14.5" x14ac:dyDescent="0.35"/>
  <cols>
    <col min="1" max="1" width="15.08984375" customWidth="1"/>
    <col min="2" max="2" width="15.6328125" customWidth="1"/>
    <col min="3" max="3" width="11.36328125" customWidth="1"/>
    <col min="4" max="4" width="13.453125" customWidth="1"/>
    <col min="5" max="5" width="16.1796875" customWidth="1"/>
    <col min="6" max="6" width="19.08984375" customWidth="1"/>
    <col min="7" max="7" width="11.1796875" customWidth="1"/>
    <col min="9" max="9" width="14.81640625" customWidth="1"/>
    <col min="10" max="10" width="25.54296875" customWidth="1"/>
    <col min="11" max="11" width="11.453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</v>
      </c>
    </row>
    <row r="2" spans="1:11" x14ac:dyDescent="0.35">
      <c r="A2" s="2" t="s">
        <v>6</v>
      </c>
      <c r="B2" s="2" t="s">
        <v>7</v>
      </c>
      <c r="C2" s="3">
        <v>45597</v>
      </c>
      <c r="D2" s="4">
        <v>0.4375</v>
      </c>
      <c r="E2" s="5">
        <v>0.70833333333333337</v>
      </c>
      <c r="F2" s="2">
        <f t="shared" ref="F2:F8" si="0">IF(E2&gt;D2, (E2-D2)*24, (E2+1)-D2)</f>
        <v>6.5000000000000009</v>
      </c>
      <c r="G2" t="str">
        <f t="shared" ref="G2:G5" si="1">IF(D2 = TIME(9,0,0),"On Time", "Late")</f>
        <v>Late</v>
      </c>
      <c r="I2" s="6" t="s">
        <v>1</v>
      </c>
      <c r="J2" s="7" t="s">
        <v>15</v>
      </c>
      <c r="K2" s="7" t="s">
        <v>24</v>
      </c>
    </row>
    <row r="3" spans="1:11" x14ac:dyDescent="0.35">
      <c r="A3" s="2" t="s">
        <v>8</v>
      </c>
      <c r="B3" s="2" t="s">
        <v>9</v>
      </c>
      <c r="C3" s="3">
        <v>45597</v>
      </c>
      <c r="D3" s="4">
        <v>0.375</v>
      </c>
      <c r="E3" s="5">
        <v>0.77083333333333337</v>
      </c>
      <c r="F3" s="2">
        <f t="shared" si="0"/>
        <v>9.5</v>
      </c>
      <c r="G3" t="str">
        <f t="shared" si="1"/>
        <v>On Time</v>
      </c>
      <c r="I3" s="6"/>
      <c r="J3" s="7"/>
      <c r="K3" s="7"/>
    </row>
    <row r="4" spans="1:11" x14ac:dyDescent="0.35">
      <c r="A4" s="2" t="s">
        <v>10</v>
      </c>
      <c r="B4" s="2" t="s">
        <v>11</v>
      </c>
      <c r="C4" s="3">
        <v>45597</v>
      </c>
      <c r="D4" s="4">
        <v>0.37847222222222227</v>
      </c>
      <c r="E4" s="5">
        <v>0.73958333333333337</v>
      </c>
      <c r="F4" s="2">
        <f t="shared" si="0"/>
        <v>8.6666666666666661</v>
      </c>
      <c r="G4" t="str">
        <f t="shared" si="1"/>
        <v>Late</v>
      </c>
      <c r="I4" s="2" t="s">
        <v>7</v>
      </c>
      <c r="J4">
        <f>(F2*30)</f>
        <v>195.00000000000003</v>
      </c>
      <c r="K4">
        <f>(F2*5)</f>
        <v>32.500000000000007</v>
      </c>
    </row>
    <row r="5" spans="1:11" x14ac:dyDescent="0.35">
      <c r="A5" s="2" t="s">
        <v>12</v>
      </c>
      <c r="B5" s="2" t="s">
        <v>13</v>
      </c>
      <c r="C5" s="3">
        <v>45597</v>
      </c>
      <c r="D5" s="4">
        <v>0.41666666666666669</v>
      </c>
      <c r="E5" s="5">
        <v>0.69444444444444453</v>
      </c>
      <c r="F5" s="2">
        <f t="shared" si="0"/>
        <v>6.6666666666666679</v>
      </c>
      <c r="G5" t="str">
        <f t="shared" si="1"/>
        <v>Late</v>
      </c>
      <c r="I5" s="2" t="s">
        <v>9</v>
      </c>
      <c r="J5">
        <f t="shared" ref="J5:J15" si="2">(F3*30)</f>
        <v>285</v>
      </c>
      <c r="K5">
        <f t="shared" ref="K5:K15" si="3">(F3*5)</f>
        <v>47.5</v>
      </c>
    </row>
    <row r="6" spans="1:11" x14ac:dyDescent="0.35">
      <c r="A6" s="2" t="s">
        <v>6</v>
      </c>
      <c r="B6" s="2" t="s">
        <v>16</v>
      </c>
      <c r="C6" s="3">
        <v>45598</v>
      </c>
      <c r="D6" s="4">
        <v>0.375</v>
      </c>
      <c r="E6" s="5">
        <v>0.83333333333333337</v>
      </c>
      <c r="F6" s="2">
        <f t="shared" si="0"/>
        <v>11</v>
      </c>
      <c r="G6" t="str">
        <f>IF(D6 = TIME(9,0,0),"On Time", "Late")</f>
        <v>On Time</v>
      </c>
      <c r="I6" s="2" t="s">
        <v>11</v>
      </c>
      <c r="J6">
        <f t="shared" si="2"/>
        <v>260</v>
      </c>
      <c r="K6">
        <f t="shared" si="3"/>
        <v>43.333333333333329</v>
      </c>
    </row>
    <row r="7" spans="1:11" x14ac:dyDescent="0.35">
      <c r="A7" s="2" t="s">
        <v>8</v>
      </c>
      <c r="B7" s="2" t="s">
        <v>17</v>
      </c>
      <c r="C7" s="3">
        <v>45598</v>
      </c>
      <c r="D7" s="4">
        <v>0.375</v>
      </c>
      <c r="E7" s="5">
        <v>0.84722222222222221</v>
      </c>
      <c r="F7" s="2">
        <f t="shared" si="0"/>
        <v>11.333333333333332</v>
      </c>
      <c r="G7" t="str">
        <f t="shared" ref="G7:G13" si="4">IF(D7 = TIME(9,0,0),"On Time", "Late")</f>
        <v>On Time</v>
      </c>
      <c r="I7" s="2" t="s">
        <v>13</v>
      </c>
      <c r="J7">
        <f t="shared" si="2"/>
        <v>200.00000000000003</v>
      </c>
      <c r="K7">
        <f t="shared" si="3"/>
        <v>33.333333333333343</v>
      </c>
    </row>
    <row r="8" spans="1:11" x14ac:dyDescent="0.35">
      <c r="A8" s="2" t="s">
        <v>10</v>
      </c>
      <c r="B8" s="2" t="s">
        <v>18</v>
      </c>
      <c r="C8" s="3">
        <v>45598</v>
      </c>
      <c r="D8" s="4">
        <v>0.39583333333333331</v>
      </c>
      <c r="E8" s="5">
        <v>0.82291666666666663</v>
      </c>
      <c r="F8" s="2">
        <f t="shared" si="0"/>
        <v>10.25</v>
      </c>
      <c r="G8" t="str">
        <f t="shared" si="4"/>
        <v>Late</v>
      </c>
      <c r="I8" s="2" t="s">
        <v>16</v>
      </c>
      <c r="J8">
        <f t="shared" si="2"/>
        <v>330</v>
      </c>
      <c r="K8">
        <f t="shared" si="3"/>
        <v>55</v>
      </c>
    </row>
    <row r="9" spans="1:11" x14ac:dyDescent="0.35">
      <c r="A9" s="2" t="s">
        <v>12</v>
      </c>
      <c r="B9" s="2" t="s">
        <v>19</v>
      </c>
      <c r="C9" s="3">
        <v>45598</v>
      </c>
      <c r="D9" s="4">
        <v>0.375</v>
      </c>
      <c r="E9" s="5">
        <v>0.85416666666666663</v>
      </c>
      <c r="F9" s="2">
        <f>IF(E9&gt;D9, (E9-D9)*24, (E9+1)-D9)</f>
        <v>11.5</v>
      </c>
      <c r="G9" t="str">
        <f t="shared" si="4"/>
        <v>On Time</v>
      </c>
      <c r="I9" s="2" t="s">
        <v>17</v>
      </c>
      <c r="J9">
        <f t="shared" si="2"/>
        <v>339.99999999999994</v>
      </c>
      <c r="K9">
        <f t="shared" si="3"/>
        <v>56.666666666666657</v>
      </c>
    </row>
    <row r="10" spans="1:11" x14ac:dyDescent="0.35">
      <c r="A10" s="2" t="s">
        <v>6</v>
      </c>
      <c r="B10" s="2" t="s">
        <v>20</v>
      </c>
      <c r="C10" s="3">
        <v>45599</v>
      </c>
      <c r="D10" s="4">
        <v>0.375</v>
      </c>
      <c r="E10" s="5">
        <v>0.83333333333333337</v>
      </c>
      <c r="F10" s="2">
        <f t="shared" ref="F10:F13" si="5">IF(E10&gt;D10, (E10-D10)*24, (E10+1)-D10)</f>
        <v>11</v>
      </c>
      <c r="G10" t="str">
        <f t="shared" si="4"/>
        <v>On Time</v>
      </c>
      <c r="I10" s="2" t="s">
        <v>18</v>
      </c>
      <c r="J10">
        <f t="shared" si="2"/>
        <v>307.5</v>
      </c>
      <c r="K10">
        <f t="shared" si="3"/>
        <v>51.25</v>
      </c>
    </row>
    <row r="11" spans="1:11" x14ac:dyDescent="0.35">
      <c r="A11" s="2" t="s">
        <v>8</v>
      </c>
      <c r="B11" s="2" t="s">
        <v>21</v>
      </c>
      <c r="C11" s="3">
        <v>45599</v>
      </c>
      <c r="D11" s="4">
        <v>0.375</v>
      </c>
      <c r="E11" s="5">
        <v>0.75</v>
      </c>
      <c r="F11" s="2">
        <f t="shared" si="5"/>
        <v>9</v>
      </c>
      <c r="G11" t="str">
        <f t="shared" si="4"/>
        <v>On Time</v>
      </c>
      <c r="I11" s="2" t="s">
        <v>19</v>
      </c>
      <c r="J11">
        <f t="shared" si="2"/>
        <v>345</v>
      </c>
      <c r="K11">
        <f t="shared" si="3"/>
        <v>57.5</v>
      </c>
    </row>
    <row r="12" spans="1:11" x14ac:dyDescent="0.35">
      <c r="A12" s="2" t="s">
        <v>10</v>
      </c>
      <c r="B12" s="2" t="s">
        <v>22</v>
      </c>
      <c r="C12" s="3">
        <v>45599</v>
      </c>
      <c r="D12" s="4">
        <v>0.39930555555555558</v>
      </c>
      <c r="E12" s="5">
        <v>0.86458333333333337</v>
      </c>
      <c r="F12" s="2">
        <f t="shared" si="5"/>
        <v>11.166666666666668</v>
      </c>
      <c r="G12" t="str">
        <f t="shared" si="4"/>
        <v>Late</v>
      </c>
      <c r="I12" s="2" t="s">
        <v>20</v>
      </c>
      <c r="J12">
        <f t="shared" si="2"/>
        <v>330</v>
      </c>
      <c r="K12">
        <f t="shared" si="3"/>
        <v>55</v>
      </c>
    </row>
    <row r="13" spans="1:11" x14ac:dyDescent="0.35">
      <c r="A13" s="2" t="s">
        <v>12</v>
      </c>
      <c r="B13" s="2" t="s">
        <v>23</v>
      </c>
      <c r="C13" s="3">
        <v>45599</v>
      </c>
      <c r="D13" s="4">
        <v>0.41666666666666669</v>
      </c>
      <c r="E13" s="5">
        <v>0.85416666666666663</v>
      </c>
      <c r="F13" s="2">
        <f t="shared" si="5"/>
        <v>10.499999999999998</v>
      </c>
      <c r="G13" t="str">
        <f t="shared" si="4"/>
        <v>Late</v>
      </c>
      <c r="I13" s="2" t="s">
        <v>21</v>
      </c>
      <c r="J13">
        <f t="shared" si="2"/>
        <v>270</v>
      </c>
      <c r="K13">
        <f t="shared" si="3"/>
        <v>45</v>
      </c>
    </row>
    <row r="14" spans="1:11" x14ac:dyDescent="0.35">
      <c r="I14" s="2" t="s">
        <v>22</v>
      </c>
      <c r="J14">
        <f t="shared" si="2"/>
        <v>335.00000000000006</v>
      </c>
      <c r="K14">
        <f t="shared" si="3"/>
        <v>55.833333333333343</v>
      </c>
    </row>
    <row r="15" spans="1:11" x14ac:dyDescent="0.35">
      <c r="I15" s="2" t="s">
        <v>23</v>
      </c>
      <c r="J15">
        <f t="shared" si="2"/>
        <v>314.99999999999994</v>
      </c>
      <c r="K15">
        <f t="shared" si="3"/>
        <v>52.499999999999993</v>
      </c>
    </row>
  </sheetData>
  <mergeCells count="3">
    <mergeCell ref="J2:J3"/>
    <mergeCell ref="I2:I3"/>
    <mergeCell ref="K2:K3"/>
  </mergeCells>
  <conditionalFormatting sqref="I4">
    <cfRule type="expression" dxfId="9" priority="5">
      <formula>"K4&lt;40"</formula>
    </cfRule>
  </conditionalFormatting>
  <conditionalFormatting sqref="I2:K15">
    <cfRule type="expression" dxfId="8" priority="4">
      <formula>"K4&lt;40"</formula>
    </cfRule>
  </conditionalFormatting>
  <conditionalFormatting sqref="I2:I15">
    <cfRule type="cellIs" dxfId="7" priority="3" operator="lessThan">
      <formula>40</formula>
    </cfRule>
  </conditionalFormatting>
  <conditionalFormatting sqref="K2:K15">
    <cfRule type="expression" dxfId="0" priority="2">
      <formula>"K4&lt;40"</formula>
    </cfRule>
    <cfRule type="cellIs" dxfId="1" priority="1" operator="lessThan">
      <formula>40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Ay</dc:creator>
  <cp:lastModifiedBy>AUNTIE ESTHER</cp:lastModifiedBy>
  <dcterms:created xsi:type="dcterms:W3CDTF">2024-11-14T07:34:23Z</dcterms:created>
  <dcterms:modified xsi:type="dcterms:W3CDTF">2024-11-15T01:36:03Z</dcterms:modified>
</cp:coreProperties>
</file>