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117d4bd3aeb3e790/Desktop/"/>
    </mc:Choice>
  </mc:AlternateContent>
  <xr:revisionPtr revIDLastSave="19" documentId="13_ncr:1_{1AC7B595-21D0-407B-8641-AFCFE098FBE1}" xr6:coauthVersionLast="47" xr6:coauthVersionMax="47" xr10:uidLastSave="{CD42D983-DD1F-479B-AEE1-41457AC9E558}"/>
  <bookViews>
    <workbookView xWindow="-108" yWindow="-108" windowWidth="23256" windowHeight="12456" firstSheet="1"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9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2" l="1"/>
  <c r="T4" i="2"/>
  <c r="T3" i="2"/>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<sst xmlns="http://schemas.openxmlformats.org/spreadsheetml/2006/main" count="16296" uniqueCount="56">
  <si>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</si>
  <si>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</si>
  <si>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</si>
  <si>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</si>
  <si>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</si>
  <si>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</si>
  <si>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</si>
  <si>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</si>
  <si>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</si>
  <si>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</si>
  <si>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</si>
  <si>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</si>
  <si>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</si>
  <si>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</si>
  <si>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</si>
  <si>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</si>
  <si>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</si>
  <si>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</si>
  <si>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</si>
  <si>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</si>
  <si>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</si>
  <si>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</si>
  <si>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</si>
  <si>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</si>
  <si>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</si>
  <si>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</si>
  <si>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</si>
  <si>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</si>
  <si>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</si>
  <si>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</si>
  <si>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</si>
  <si>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</si>
  <si>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</si>
  <si>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</si>
  <si>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</si>
  <si>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</si>
  <si>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</si>
  <si>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</si>
  <si>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</si>
  <si>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</si>
  <si>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</si>
  <si>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</si>
  <si>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</si>
  <si>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</si>
  <si>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</si>
  <si>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</si>
  <si>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Bike Sales Dashboard</t>
  </si>
  <si>
    <t>Age Brackets</t>
  </si>
  <si>
    <t>Count of Cars</t>
  </si>
  <si>
    <t>Total Customers</t>
  </si>
  <si>
    <t>Bike Purchased Rate</t>
  </si>
  <si>
    <t>Avg Income of Buyers</t>
  </si>
  <si>
    <t>KPI Summary</t>
  </si>
  <si>
    <t>Adolesccent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</si>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</sst>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6"/>
      <color theme="0"/>
      <name val="Calibri"/>
      <family val="2"/>
      <scheme val="minor"/>
    </font>
    <font>
      <sz val="20"/>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rgb="FF0070C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4" borderId="0" xfId="0" applyFont="1" applyFill="1"/>
    <xf numFmtId="0" fontId="0" fillId="34" borderId="0" xfId="0" applyFill="1"/>
    <xf numFmtId="0" fontId="17" fillId="34" borderId="0" xfId="0" applyFont="1" applyFill="1"/>
    <xf numFmtId="0" fontId="20" fillId="36" borderId="0" xfId="0" applyFont="1" applyFill="1"/>
    <xf numFmtId="0" fontId="0" fillId="36" borderId="0" xfId="0" applyFill="1"/>
    <xf numFmtId="0" fontId="17" fillId="36" borderId="0" xfId="0" applyFont="1" applyFill="1"/>
    <xf numFmtId="0" fontId="21" fillId="35" borderId="0" xfId="0" applyFont="1" applyFill="1" applyAlignment="1">
      <alignment horizontal="center" vertical="center"/>
    </xf>
    <xf numFmtId="0" fontId="21" fillId="34" borderId="0" xfId="0" applyFont="1" applyFill="1" applyAlignment="1">
      <alignment horizontal="center"/>
    </xf>
    <xf numFmtId="0" fontId="19" fillId="33" borderId="0" xfId="0" applyFont="1" applyFill="1" applyAlignment="1">
      <alignment horizontal="center" vertical="center"/>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5E6D-4792-9A69-29FF33CD816D}"/>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9306-434D-A08E-3CE3B0C39547}"/>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19-46E9-9EE3-E518B8365D34}"/>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EFB-4BBD-803D-5AED39351A06}"/>
            </c:ext>
          </c:extLst>
        </c:ser>
        <c:dLbls>
          <c:showLegendKey val="0"/>
          <c:showVal val="0"/>
          <c:showCatName val="0"/>
          <c:showSerName val="0"/>
          <c:showPercent val="0"/>
          <c:showBubbleSize val="0"/>
        </c:dLbls>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1A-4D5E-A59F-D530C83472C3}"/>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91-4109-BD35-6A8C6A113B48}"/>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PivotTable!$B$58:$B$59</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PivotTable!$A$60:$A$80</c:f>
              <c:multiLvlStrCache>
                <c:ptCount val="15"/>
                <c:lvl>
                  <c:pt idx="0">
                    <c:v>Adolesccent</c:v>
                  </c:pt>
                  <c:pt idx="1">
                    <c:v>Middle Age</c:v>
                  </c:pt>
                  <c:pt idx="2">
                    <c:v>Old</c:v>
                  </c:pt>
                  <c:pt idx="3">
                    <c:v>Adolesccent</c:v>
                  </c:pt>
                  <c:pt idx="4">
                    <c:v>Middle Age</c:v>
                  </c:pt>
                  <c:pt idx="5">
                    <c:v>Old</c:v>
                  </c:pt>
                  <c:pt idx="6">
                    <c:v>Adolesccent</c:v>
                  </c:pt>
                  <c:pt idx="7">
                    <c:v>Middle Age</c:v>
                  </c:pt>
                  <c:pt idx="8">
                    <c:v>Old</c:v>
                  </c:pt>
                  <c:pt idx="9">
                    <c:v>Adolesccent</c:v>
                  </c:pt>
                  <c:pt idx="10">
                    <c:v>Middle Age</c:v>
                  </c:pt>
                  <c:pt idx="11">
                    <c:v>Old</c:v>
                  </c:pt>
                  <c:pt idx="12">
                    <c:v>Adolesccent</c:v>
                  </c:pt>
                  <c:pt idx="13">
                    <c:v>Middle Age</c:v>
                  </c:pt>
                  <c:pt idx="14">
                    <c:v>Old</c:v>
                  </c:pt>
                </c:lvl>
                <c:lvl>
                  <c:pt idx="0">
                    <c:v>0-1 Miles</c:v>
                  </c:pt>
                  <c:pt idx="3">
                    <c:v>1-2 Miles</c:v>
                  </c:pt>
                  <c:pt idx="6">
                    <c:v>2-5 Miles</c:v>
                  </c:pt>
                  <c:pt idx="9">
                    <c:v>5-10 Miles</c:v>
                  </c:pt>
                  <c:pt idx="12">
                    <c:v>More than 10 Miles</c:v>
                  </c:pt>
                </c:lvl>
              </c:multiLvlStrCache>
            </c:multiLvlStrRef>
          </c:cat>
          <c:val>
            <c:numRef>
              <c:f>PivotTable!$B$60:$B$80</c:f>
              <c:numCache>
                <c:formatCode>General</c:formatCode>
                <c:ptCount val="15"/>
                <c:pt idx="0">
                  <c:v>11</c:v>
                </c:pt>
                <c:pt idx="1">
                  <c:v>141</c:v>
                </c:pt>
                <c:pt idx="2">
                  <c:v>16</c:v>
                </c:pt>
                <c:pt idx="4">
                  <c:v>31</c:v>
                </c:pt>
                <c:pt idx="6">
                  <c:v>1</c:v>
                </c:pt>
                <c:pt idx="7">
                  <c:v>34</c:v>
                </c:pt>
                <c:pt idx="8">
                  <c:v>1</c:v>
                </c:pt>
                <c:pt idx="9">
                  <c:v>1</c:v>
                </c:pt>
                <c:pt idx="10">
                  <c:v>6</c:v>
                </c:pt>
                <c:pt idx="11">
                  <c:v>1</c:v>
                </c:pt>
                <c:pt idx="14">
                  <c:v>4</c:v>
                </c:pt>
              </c:numCache>
            </c:numRef>
          </c:val>
          <c:smooth val="0"/>
          <c:extLst>
            <c:ext xmlns:c16="http://schemas.microsoft.com/office/drawing/2014/chart" uri="{C3380CC4-5D6E-409C-BE32-E72D297353CC}">
              <c16:uniqueId val="{00000000-18DF-4E4F-BD2B-19517D81F583}"/>
            </c:ext>
          </c:extLst>
        </c:ser>
        <c:ser>
          <c:idx val="1"/>
          <c:order val="1"/>
          <c:tx>
            <c:strRef>
              <c:f>PivotTable!$C$58:$C$59</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PivotTable!$A$60:$A$80</c:f>
              <c:multiLvlStrCache>
                <c:ptCount val="15"/>
                <c:lvl>
                  <c:pt idx="0">
                    <c:v>Adolesccent</c:v>
                  </c:pt>
                  <c:pt idx="1">
                    <c:v>Middle Age</c:v>
                  </c:pt>
                  <c:pt idx="2">
                    <c:v>Old</c:v>
                  </c:pt>
                  <c:pt idx="3">
                    <c:v>Adolesccent</c:v>
                  </c:pt>
                  <c:pt idx="4">
                    <c:v>Middle Age</c:v>
                  </c:pt>
                  <c:pt idx="5">
                    <c:v>Old</c:v>
                  </c:pt>
                  <c:pt idx="6">
                    <c:v>Adolesccent</c:v>
                  </c:pt>
                  <c:pt idx="7">
                    <c:v>Middle Age</c:v>
                  </c:pt>
                  <c:pt idx="8">
                    <c:v>Old</c:v>
                  </c:pt>
                  <c:pt idx="9">
                    <c:v>Adolesccent</c:v>
                  </c:pt>
                  <c:pt idx="10">
                    <c:v>Middle Age</c:v>
                  </c:pt>
                  <c:pt idx="11">
                    <c:v>Old</c:v>
                  </c:pt>
                  <c:pt idx="12">
                    <c:v>Adolesccent</c:v>
                  </c:pt>
                  <c:pt idx="13">
                    <c:v>Middle Age</c:v>
                  </c:pt>
                  <c:pt idx="14">
                    <c:v>Old</c:v>
                  </c:pt>
                </c:lvl>
                <c:lvl>
                  <c:pt idx="0">
                    <c:v>0-1 Miles</c:v>
                  </c:pt>
                  <c:pt idx="3">
                    <c:v>1-2 Miles</c:v>
                  </c:pt>
                  <c:pt idx="6">
                    <c:v>2-5 Miles</c:v>
                  </c:pt>
                  <c:pt idx="9">
                    <c:v>5-10 Miles</c:v>
                  </c:pt>
                  <c:pt idx="12">
                    <c:v>More than 10 Miles</c:v>
                  </c:pt>
                </c:lvl>
              </c:multiLvlStrCache>
            </c:multiLvlStrRef>
          </c:cat>
          <c:val>
            <c:numRef>
              <c:f>PivotTable!$C$60:$C$80</c:f>
              <c:numCache>
                <c:formatCode>General</c:formatCode>
                <c:ptCount val="15"/>
                <c:pt idx="0">
                  <c:v>11</c:v>
                </c:pt>
                <c:pt idx="1">
                  <c:v>71</c:v>
                </c:pt>
                <c:pt idx="2">
                  <c:v>3</c:v>
                </c:pt>
                <c:pt idx="3">
                  <c:v>8</c:v>
                </c:pt>
                <c:pt idx="4">
                  <c:v>33</c:v>
                </c:pt>
                <c:pt idx="5">
                  <c:v>7</c:v>
                </c:pt>
                <c:pt idx="6">
                  <c:v>14</c:v>
                </c:pt>
                <c:pt idx="7">
                  <c:v>51</c:v>
                </c:pt>
                <c:pt idx="8">
                  <c:v>7</c:v>
                </c:pt>
                <c:pt idx="9">
                  <c:v>12</c:v>
                </c:pt>
                <c:pt idx="10">
                  <c:v>35</c:v>
                </c:pt>
                <c:pt idx="11">
                  <c:v>2</c:v>
                </c:pt>
                <c:pt idx="13">
                  <c:v>3</c:v>
                </c:pt>
                <c:pt idx="14">
                  <c:v>10</c:v>
                </c:pt>
              </c:numCache>
            </c:numRef>
          </c:val>
          <c:smooth val="0"/>
          <c:extLst>
            <c:ext xmlns:c16="http://schemas.microsoft.com/office/drawing/2014/chart" uri="{C3380CC4-5D6E-409C-BE32-E72D297353CC}">
              <c16:uniqueId val="{00000001-18DF-4E4F-BD2B-19517D81F583}"/>
            </c:ext>
          </c:extLst>
        </c:ser>
        <c:ser>
          <c:idx val="2"/>
          <c:order val="2"/>
          <c:tx>
            <c:strRef>
              <c:f>PivotTable!$D$58:$D$59</c:f>
              <c:strCache>
                <c:ptCount val="1"/>
                <c:pt idx="0">
                  <c:v>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PivotTable!$A$60:$A$80</c:f>
              <c:multiLvlStrCache>
                <c:ptCount val="15"/>
                <c:lvl>
                  <c:pt idx="0">
                    <c:v>Adolesccent</c:v>
                  </c:pt>
                  <c:pt idx="1">
                    <c:v>Middle Age</c:v>
                  </c:pt>
                  <c:pt idx="2">
                    <c:v>Old</c:v>
                  </c:pt>
                  <c:pt idx="3">
                    <c:v>Adolesccent</c:v>
                  </c:pt>
                  <c:pt idx="4">
                    <c:v>Middle Age</c:v>
                  </c:pt>
                  <c:pt idx="5">
                    <c:v>Old</c:v>
                  </c:pt>
                  <c:pt idx="6">
                    <c:v>Adolesccent</c:v>
                  </c:pt>
                  <c:pt idx="7">
                    <c:v>Middle Age</c:v>
                  </c:pt>
                  <c:pt idx="8">
                    <c:v>Old</c:v>
                  </c:pt>
                  <c:pt idx="9">
                    <c:v>Adolesccent</c:v>
                  </c:pt>
                  <c:pt idx="10">
                    <c:v>Middle Age</c:v>
                  </c:pt>
                  <c:pt idx="11">
                    <c:v>Old</c:v>
                  </c:pt>
                  <c:pt idx="12">
                    <c:v>Adolesccent</c:v>
                  </c:pt>
                  <c:pt idx="13">
                    <c:v>Middle Age</c:v>
                  </c:pt>
                  <c:pt idx="14">
                    <c:v>Old</c:v>
                  </c:pt>
                </c:lvl>
                <c:lvl>
                  <c:pt idx="0">
                    <c:v>0-1 Miles</c:v>
                  </c:pt>
                  <c:pt idx="3">
                    <c:v>1-2 Miles</c:v>
                  </c:pt>
                  <c:pt idx="6">
                    <c:v>2-5 Miles</c:v>
                  </c:pt>
                  <c:pt idx="9">
                    <c:v>5-10 Miles</c:v>
                  </c:pt>
                  <c:pt idx="12">
                    <c:v>More than 10 Miles</c:v>
                  </c:pt>
                </c:lvl>
              </c:multiLvlStrCache>
            </c:multiLvlStrRef>
          </c:cat>
          <c:val>
            <c:numRef>
              <c:f>PivotTable!$D$60:$D$80</c:f>
              <c:numCache>
                <c:formatCode>General</c:formatCode>
                <c:ptCount val="15"/>
                <c:pt idx="0">
                  <c:v>17</c:v>
                </c:pt>
                <c:pt idx="1">
                  <c:v>56</c:v>
                </c:pt>
                <c:pt idx="2">
                  <c:v>6</c:v>
                </c:pt>
                <c:pt idx="3">
                  <c:v>8</c:v>
                </c:pt>
                <c:pt idx="4">
                  <c:v>51</c:v>
                </c:pt>
                <c:pt idx="5">
                  <c:v>16</c:v>
                </c:pt>
                <c:pt idx="7">
                  <c:v>23</c:v>
                </c:pt>
                <c:pt idx="8">
                  <c:v>15</c:v>
                </c:pt>
                <c:pt idx="9">
                  <c:v>24</c:v>
                </c:pt>
                <c:pt idx="10">
                  <c:v>46</c:v>
                </c:pt>
                <c:pt idx="11">
                  <c:v>37</c:v>
                </c:pt>
                <c:pt idx="12">
                  <c:v>1</c:v>
                </c:pt>
                <c:pt idx="13">
                  <c:v>9</c:v>
                </c:pt>
                <c:pt idx="14">
                  <c:v>33</c:v>
                </c:pt>
              </c:numCache>
            </c:numRef>
          </c:val>
          <c:smooth val="0"/>
          <c:extLst>
            <c:ext xmlns:c16="http://schemas.microsoft.com/office/drawing/2014/chart" uri="{C3380CC4-5D6E-409C-BE32-E72D297353CC}">
              <c16:uniqueId val="{00000002-18DF-4E4F-BD2B-19517D81F583}"/>
            </c:ext>
          </c:extLst>
        </c:ser>
        <c:ser>
          <c:idx val="3"/>
          <c:order val="3"/>
          <c:tx>
            <c:strRef>
              <c:f>PivotTable!$E$58:$E$59</c:f>
              <c:strCache>
                <c:ptCount val="1"/>
                <c:pt idx="0">
                  <c:v>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PivotTable!$A$60:$A$80</c:f>
              <c:multiLvlStrCache>
                <c:ptCount val="15"/>
                <c:lvl>
                  <c:pt idx="0">
                    <c:v>Adolesccent</c:v>
                  </c:pt>
                  <c:pt idx="1">
                    <c:v>Middle Age</c:v>
                  </c:pt>
                  <c:pt idx="2">
                    <c:v>Old</c:v>
                  </c:pt>
                  <c:pt idx="3">
                    <c:v>Adolesccent</c:v>
                  </c:pt>
                  <c:pt idx="4">
                    <c:v>Middle Age</c:v>
                  </c:pt>
                  <c:pt idx="5">
                    <c:v>Old</c:v>
                  </c:pt>
                  <c:pt idx="6">
                    <c:v>Adolesccent</c:v>
                  </c:pt>
                  <c:pt idx="7">
                    <c:v>Middle Age</c:v>
                  </c:pt>
                  <c:pt idx="8">
                    <c:v>Old</c:v>
                  </c:pt>
                  <c:pt idx="9">
                    <c:v>Adolesccent</c:v>
                  </c:pt>
                  <c:pt idx="10">
                    <c:v>Middle Age</c:v>
                  </c:pt>
                  <c:pt idx="11">
                    <c:v>Old</c:v>
                  </c:pt>
                  <c:pt idx="12">
                    <c:v>Adolesccent</c:v>
                  </c:pt>
                  <c:pt idx="13">
                    <c:v>Middle Age</c:v>
                  </c:pt>
                  <c:pt idx="14">
                    <c:v>Old</c:v>
                  </c:pt>
                </c:lvl>
                <c:lvl>
                  <c:pt idx="0">
                    <c:v>0-1 Miles</c:v>
                  </c:pt>
                  <c:pt idx="3">
                    <c:v>1-2 Miles</c:v>
                  </c:pt>
                  <c:pt idx="6">
                    <c:v>2-5 Miles</c:v>
                  </c:pt>
                  <c:pt idx="9">
                    <c:v>5-10 Miles</c:v>
                  </c:pt>
                  <c:pt idx="12">
                    <c:v>More than 10 Miles</c:v>
                  </c:pt>
                </c:lvl>
              </c:multiLvlStrCache>
            </c:multiLvlStrRef>
          </c:cat>
          <c:val>
            <c:numRef>
              <c:f>PivotTable!$E$60:$E$80</c:f>
              <c:numCache>
                <c:formatCode>General</c:formatCode>
                <c:ptCount val="15"/>
                <c:pt idx="1">
                  <c:v>17</c:v>
                </c:pt>
                <c:pt idx="2">
                  <c:v>1</c:v>
                </c:pt>
                <c:pt idx="4">
                  <c:v>6</c:v>
                </c:pt>
                <c:pt idx="5">
                  <c:v>2</c:v>
                </c:pt>
                <c:pt idx="7">
                  <c:v>5</c:v>
                </c:pt>
                <c:pt idx="8">
                  <c:v>3</c:v>
                </c:pt>
                <c:pt idx="10">
                  <c:v>13</c:v>
                </c:pt>
                <c:pt idx="11">
                  <c:v>6</c:v>
                </c:pt>
                <c:pt idx="12">
                  <c:v>2</c:v>
                </c:pt>
                <c:pt idx="13">
                  <c:v>23</c:v>
                </c:pt>
                <c:pt idx="14">
                  <c:v>7</c:v>
                </c:pt>
              </c:numCache>
            </c:numRef>
          </c:val>
          <c:smooth val="0"/>
          <c:extLst>
            <c:ext xmlns:c16="http://schemas.microsoft.com/office/drawing/2014/chart" uri="{C3380CC4-5D6E-409C-BE32-E72D297353CC}">
              <c16:uniqueId val="{00000003-18DF-4E4F-BD2B-19517D81F583}"/>
            </c:ext>
          </c:extLst>
        </c:ser>
        <c:ser>
          <c:idx val="4"/>
          <c:order val="4"/>
          <c:tx>
            <c:strRef>
              <c:f>PivotTable!$F$58:$F$59</c:f>
              <c:strCache>
                <c:ptCount val="1"/>
                <c:pt idx="0">
                  <c:v>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PivotTable!$A$60:$A$80</c:f>
              <c:multiLvlStrCache>
                <c:ptCount val="15"/>
                <c:lvl>
                  <c:pt idx="0">
                    <c:v>Adolesccent</c:v>
                  </c:pt>
                  <c:pt idx="1">
                    <c:v>Middle Age</c:v>
                  </c:pt>
                  <c:pt idx="2">
                    <c:v>Old</c:v>
                  </c:pt>
                  <c:pt idx="3">
                    <c:v>Adolesccent</c:v>
                  </c:pt>
                  <c:pt idx="4">
                    <c:v>Middle Age</c:v>
                  </c:pt>
                  <c:pt idx="5">
                    <c:v>Old</c:v>
                  </c:pt>
                  <c:pt idx="6">
                    <c:v>Adolesccent</c:v>
                  </c:pt>
                  <c:pt idx="7">
                    <c:v>Middle Age</c:v>
                  </c:pt>
                  <c:pt idx="8">
                    <c:v>Old</c:v>
                  </c:pt>
                  <c:pt idx="9">
                    <c:v>Adolesccent</c:v>
                  </c:pt>
                  <c:pt idx="10">
                    <c:v>Middle Age</c:v>
                  </c:pt>
                  <c:pt idx="11">
                    <c:v>Old</c:v>
                  </c:pt>
                  <c:pt idx="12">
                    <c:v>Adolesccent</c:v>
                  </c:pt>
                  <c:pt idx="13">
                    <c:v>Middle Age</c:v>
                  </c:pt>
                  <c:pt idx="14">
                    <c:v>Old</c:v>
                  </c:pt>
                </c:lvl>
                <c:lvl>
                  <c:pt idx="0">
                    <c:v>0-1 Miles</c:v>
                  </c:pt>
                  <c:pt idx="3">
                    <c:v>1-2 Miles</c:v>
                  </c:pt>
                  <c:pt idx="6">
                    <c:v>2-5 Miles</c:v>
                  </c:pt>
                  <c:pt idx="9">
                    <c:v>5-10 Miles</c:v>
                  </c:pt>
                  <c:pt idx="12">
                    <c:v>More than 10 Miles</c:v>
                  </c:pt>
                </c:lvl>
              </c:multiLvlStrCache>
            </c:multiLvlStrRef>
          </c:cat>
          <c:val>
            <c:numRef>
              <c:f>PivotTable!$F$60:$F$80</c:f>
              <c:numCache>
                <c:formatCode>General</c:formatCode>
                <c:ptCount val="15"/>
                <c:pt idx="1">
                  <c:v>13</c:v>
                </c:pt>
                <c:pt idx="2">
                  <c:v>3</c:v>
                </c:pt>
                <c:pt idx="4">
                  <c:v>7</c:v>
                </c:pt>
                <c:pt idx="7">
                  <c:v>8</c:v>
                </c:pt>
                <c:pt idx="10">
                  <c:v>6</c:v>
                </c:pt>
                <c:pt idx="11">
                  <c:v>3</c:v>
                </c:pt>
                <c:pt idx="13">
                  <c:v>13</c:v>
                </c:pt>
                <c:pt idx="14">
                  <c:v>6</c:v>
                </c:pt>
              </c:numCache>
            </c:numRef>
          </c:val>
          <c:smooth val="0"/>
          <c:extLst>
            <c:ext xmlns:c16="http://schemas.microsoft.com/office/drawing/2014/chart" uri="{C3380CC4-5D6E-409C-BE32-E72D297353CC}">
              <c16:uniqueId val="{00000006-18DF-4E4F-BD2B-19517D81F583}"/>
            </c:ext>
          </c:extLst>
        </c:ser>
        <c:dLbls>
          <c:showLegendKey val="0"/>
          <c:showVal val="0"/>
          <c:showCatName val="0"/>
          <c:showSerName val="0"/>
          <c:showPercent val="0"/>
          <c:showBubbleSize val="0"/>
        </c:dLbls>
        <c:marker val="1"/>
        <c:smooth val="0"/>
        <c:axId val="1960743999"/>
        <c:axId val="1960744959"/>
      </c:lineChart>
      <c:catAx>
        <c:axId val="19607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4959"/>
        <c:crosses val="autoZero"/>
        <c:auto val="1"/>
        <c:lblAlgn val="ctr"/>
        <c:lblOffset val="100"/>
        <c:noMultiLvlLbl val="0"/>
      </c:catAx>
      <c:valAx>
        <c:axId val="196074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a:t>
            </a:r>
            <a:r>
              <a:rPr lang="en-CA"/>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7A55-4318-A39C-0CC8DBF79AF3}"/>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3-7815-4192-9DFE-BD12F4807388}"/>
            </c:ext>
          </c:extLst>
        </c:ser>
        <c:dLbls>
          <c:showLegendKey val="0"/>
          <c:showVal val="0"/>
          <c:showCatName val="0"/>
          <c:showSerName val="0"/>
          <c:showPercent val="0"/>
          <c:showBubbleSize val="0"/>
        </c:dLbls>
        <c:gapWidth val="219"/>
        <c:overlap val="-27"/>
        <c:axId val="251043151"/>
        <c:axId val="251064751"/>
      </c:barChart>
      <c:catAx>
        <c:axId val="25104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64751"/>
        <c:crosses val="autoZero"/>
        <c:auto val="1"/>
        <c:lblAlgn val="ctr"/>
        <c:lblOffset val="100"/>
        <c:noMultiLvlLbl val="0"/>
      </c:catAx>
      <c:valAx>
        <c:axId val="25106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4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D-4D5E-AA21-FEDC730FC49F}"/>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05E-4766-B230-C24CC91C4444}"/>
            </c:ext>
          </c:extLst>
        </c:ser>
        <c:dLbls>
          <c:showLegendKey val="0"/>
          <c:showVal val="0"/>
          <c:showCatName val="0"/>
          <c:showSerName val="0"/>
          <c:showPercent val="0"/>
          <c:showBubbleSize val="0"/>
        </c:dLbls>
        <c:marker val="1"/>
        <c:smooth val="0"/>
        <c:axId val="529043615"/>
        <c:axId val="529042655"/>
      </c:lineChart>
      <c:catAx>
        <c:axId val="529043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2655"/>
        <c:crosses val="autoZero"/>
        <c:auto val="1"/>
        <c:lblAlgn val="ctr"/>
        <c:lblOffset val="100"/>
        <c:noMultiLvlLbl val="0"/>
      </c:catAx>
      <c:valAx>
        <c:axId val="52904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0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DB-4055-A42C-FFB82D075BA4}"/>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16EA-4CB2-A1DE-F9D957FF4EEF}"/>
            </c:ext>
          </c:extLst>
        </c:ser>
        <c:dLbls>
          <c:showLegendKey val="0"/>
          <c:showVal val="0"/>
          <c:showCatName val="0"/>
          <c:showSerName val="0"/>
          <c:showPercent val="0"/>
          <c:showBubbleSize val="0"/>
        </c:dLbls>
        <c:marker val="1"/>
        <c:smooth val="0"/>
        <c:axId val="528942335"/>
        <c:axId val="528938975"/>
      </c:lineChart>
      <c:catAx>
        <c:axId val="52894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38975"/>
        <c:crosses val="autoZero"/>
        <c:auto val="1"/>
        <c:lblAlgn val="ctr"/>
        <c:lblOffset val="100"/>
        <c:noMultiLvlLbl val="0"/>
      </c:catAx>
      <c:valAx>
        <c:axId val="528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419106</xdr:colOff>
      <xdr:row>0</xdr:row>
      <xdr:rowOff>163830</xdr:rowOff>
    </xdr:from>
    <xdr:to>
      <xdr:col>11</xdr:col>
      <xdr:colOff>480060</xdr:colOff>
      <xdr:row>15</xdr:row>
      <xdr:rowOff>53340</xdr:rowOff>
    </xdr:to>
    <xdr:graphicFrame macro="">
      <xdr:nvGraphicFramePr>
        <xdr:cNvPr id="2" name="Chart 1">
          <a:extLst>
            <a:ext uri="{FF2B5EF4-FFF2-40B4-BE49-F238E27FC236}">
              <a16:creationId xmlns:a16="http://schemas.microsoft.com/office/drawing/2014/main" id="{FACC1823-E085-1AD6-3345-FE8D4E89A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18</xdr:row>
      <xdr:rowOff>125730</xdr:rowOff>
    </xdr:from>
    <xdr:to>
      <xdr:col>12</xdr:col>
      <xdr:colOff>121920</xdr:colOff>
      <xdr:row>33</xdr:row>
      <xdr:rowOff>125730</xdr:rowOff>
    </xdr:to>
    <xdr:graphicFrame macro="">
      <xdr:nvGraphicFramePr>
        <xdr:cNvPr id="3" name="Chart 2">
          <a:extLst>
            <a:ext uri="{FF2B5EF4-FFF2-40B4-BE49-F238E27FC236}">
              <a16:creationId xmlns:a16="http://schemas.microsoft.com/office/drawing/2014/main" id="{FC6C26A1-F723-974E-D2F8-FA5243957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38</xdr:row>
      <xdr:rowOff>171450</xdr:rowOff>
    </xdr:from>
    <xdr:to>
      <xdr:col>12</xdr:col>
      <xdr:colOff>220980</xdr:colOff>
      <xdr:row>53</xdr:row>
      <xdr:rowOff>171450</xdr:rowOff>
    </xdr:to>
    <xdr:graphicFrame macro="">
      <xdr:nvGraphicFramePr>
        <xdr:cNvPr id="4" name="Chart 3">
          <a:extLst>
            <a:ext uri="{FF2B5EF4-FFF2-40B4-BE49-F238E27FC236}">
              <a16:creationId xmlns:a16="http://schemas.microsoft.com/office/drawing/2014/main" id="{7AFE23E9-B377-FFBB-E82E-479566C1B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56</xdr:row>
      <xdr:rowOff>171450</xdr:rowOff>
    </xdr:from>
    <xdr:to>
      <xdr:col>13</xdr:col>
      <xdr:colOff>525780</xdr:colOff>
      <xdr:row>77</xdr:row>
      <xdr:rowOff>38100</xdr:rowOff>
    </xdr:to>
    <xdr:graphicFrame macro="">
      <xdr:nvGraphicFramePr>
        <xdr:cNvPr id="5" name="Chart 4">
          <a:extLst>
            <a:ext uri="{FF2B5EF4-FFF2-40B4-BE49-F238E27FC236}">
              <a16:creationId xmlns:a16="http://schemas.microsoft.com/office/drawing/2014/main" id="{25EE770F-C385-F16F-F0BF-D3A7C55F4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45720</xdr:rowOff>
    </xdr:from>
    <xdr:to>
      <xdr:col>10</xdr:col>
      <xdr:colOff>259074</xdr:colOff>
      <xdr:row>20</xdr:row>
      <xdr:rowOff>118110</xdr:rowOff>
    </xdr:to>
    <xdr:graphicFrame macro="">
      <xdr:nvGraphicFramePr>
        <xdr:cNvPr id="2" name="Chart 1">
          <a:extLst>
            <a:ext uri="{FF2B5EF4-FFF2-40B4-BE49-F238E27FC236}">
              <a16:creationId xmlns:a16="http://schemas.microsoft.com/office/drawing/2014/main" id="{35AB3401-C9EC-4733-9F14-848235A85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160020</xdr:rowOff>
    </xdr:from>
    <xdr:to>
      <xdr:col>18</xdr:col>
      <xdr:colOff>10990</xdr:colOff>
      <xdr:row>35</xdr:row>
      <xdr:rowOff>160020</xdr:rowOff>
    </xdr:to>
    <xdr:graphicFrame macro="">
      <xdr:nvGraphicFramePr>
        <xdr:cNvPr id="3" name="Chart 2">
          <a:extLst>
            <a:ext uri="{FF2B5EF4-FFF2-40B4-BE49-F238E27FC236}">
              <a16:creationId xmlns:a16="http://schemas.microsoft.com/office/drawing/2014/main" id="{869BF149-AAE7-4C17-A29C-357A40A91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315790</xdr:colOff>
      <xdr:row>6</xdr:row>
      <xdr:rowOff>45720</xdr:rowOff>
    </xdr:from>
    <xdr:to>
      <xdr:col>18</xdr:col>
      <xdr:colOff>10990</xdr:colOff>
      <xdr:row>20</xdr:row>
      <xdr:rowOff>123092</xdr:rowOff>
    </xdr:to>
    <xdr:graphicFrame macro="">
      <xdr:nvGraphicFramePr>
        <xdr:cNvPr id="4" name="Chart 3">
          <a:extLst>
            <a:ext uri="{FF2B5EF4-FFF2-40B4-BE49-F238E27FC236}">
              <a16:creationId xmlns:a16="http://schemas.microsoft.com/office/drawing/2014/main" id="{816328AC-040D-4DA9-8C50-97F84D426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97155</xdr:colOff>
      <xdr:row>6</xdr:row>
      <xdr:rowOff>87630</xdr:rowOff>
    </xdr:from>
    <xdr:to>
      <xdr:col>3</xdr:col>
      <xdr:colOff>97155</xdr:colOff>
      <xdr:row>10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26A8F0C-D2F8-A39C-88D1-EA6BBF459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155" y="1599907"/>
              <a:ext cx="1828800" cy="10802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26</xdr:row>
      <xdr:rowOff>72390</xdr:rowOff>
    </xdr:from>
    <xdr:to>
      <xdr:col>3</xdr:col>
      <xdr:colOff>91440</xdr:colOff>
      <xdr:row>36</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1CAE65-F5F4-AF60-055E-D37F28FD3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5969098"/>
              <a:ext cx="1828800" cy="18128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161925</xdr:rowOff>
    </xdr:from>
    <xdr:to>
      <xdr:col>3</xdr:col>
      <xdr:colOff>95250</xdr:colOff>
      <xdr:row>25</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EBD5B9C-2C7A-DA05-ED21-7D1D11FD4A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4476017"/>
              <a:ext cx="1828800" cy="13283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144780</xdr:rowOff>
    </xdr:from>
    <xdr:to>
      <xdr:col>3</xdr:col>
      <xdr:colOff>95250</xdr:colOff>
      <xdr:row>17</xdr:row>
      <xdr:rowOff>57150</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3B970271-70F0-FBE2-5525-ACE0133B17B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5250" y="3028657"/>
              <a:ext cx="1828800" cy="10729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ody salem" refreshedDate="45781.584640624998" createdVersion="8" refreshedVersion="8" minRefreshableVersion="3" recordCount="1000" xr:uid="{44422C33-7E01-4914-B72D-D2A23F4F5D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826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E8896-1C20-4D12-8089-8A07C569719B}" name="PivotTable4" cacheId="99"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F504C-CD7B-4A7D-B7DA-03F6C30D43FB}" name="PivotTable2" cacheId="99"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D3CA3-C774-444E-83A3-DDB94CD666A3}" name="PivotTable5" cacheId="99"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8:G80" firstHeaderRow="1" firstDataRow="2" firstDataCol="1"/>
  <pivotFields count="14">
    <pivotField showAll="0"/>
    <pivotField showAll="0"/>
    <pivotField showAll="0"/>
    <pivotField numFmtId="165" showAll="0"/>
    <pivotField showAll="0"/>
    <pivotField showAll="0"/>
    <pivotField showAll="0"/>
    <pivotField showAll="0"/>
    <pivotField axis="axisCol" dataField="1" showAll="0">
      <items count="6">
        <item x="0"/>
        <item x="1"/>
        <item x="2"/>
        <item x="4"/>
        <item x="3"/>
        <item t="default"/>
      </items>
    </pivotField>
    <pivotField axis="axisRow" showAll="0">
      <items count="7">
        <item x="0"/>
        <item m="1" x="5"/>
        <item x="3"/>
        <item x="1"/>
        <item x="2"/>
        <item x="4"/>
        <item t="default"/>
      </items>
    </pivotField>
    <pivotField showAll="0"/>
    <pivotField showAll="0"/>
    <pivotField axis="axisRow" showAll="0">
      <items count="4">
        <item x="2"/>
        <item x="0"/>
        <item x="1"/>
        <item t="default"/>
      </items>
    </pivotField>
    <pivotField showAll="0"/>
  </pivotFields>
  <rowFields count="2">
    <field x="9"/>
    <field x="12"/>
  </rowFields>
  <rowItems count="21">
    <i>
      <x/>
    </i>
    <i r="1">
      <x/>
    </i>
    <i r="1">
      <x v="1"/>
    </i>
    <i r="1">
      <x v="2"/>
    </i>
    <i>
      <x v="2"/>
    </i>
    <i r="1">
      <x/>
    </i>
    <i r="1">
      <x v="1"/>
    </i>
    <i r="1">
      <x v="2"/>
    </i>
    <i>
      <x v="3"/>
    </i>
    <i r="1">
      <x/>
    </i>
    <i r="1">
      <x v="1"/>
    </i>
    <i r="1">
      <x v="2"/>
    </i>
    <i>
      <x v="4"/>
    </i>
    <i r="1">
      <x/>
    </i>
    <i r="1">
      <x v="1"/>
    </i>
    <i r="1">
      <x v="2"/>
    </i>
    <i>
      <x v="5"/>
    </i>
    <i r="1">
      <x/>
    </i>
    <i r="1">
      <x v="1"/>
    </i>
    <i r="1">
      <x v="2"/>
    </i>
    <i t="grand">
      <x/>
    </i>
  </rowItems>
  <colFields count="1">
    <field x="8"/>
  </colFields>
  <colItems count="6">
    <i>
      <x/>
    </i>
    <i>
      <x v="1"/>
    </i>
    <i>
      <x v="2"/>
    </i>
    <i>
      <x v="3"/>
    </i>
    <i>
      <x v="4"/>
    </i>
    <i t="grand">
      <x/>
    </i>
  </colItems>
  <dataFields count="1">
    <dataField name="Count of Cars" fld="8" subtotal="count" baseField="9"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7343DE-70FC-4C66-8AE9-6A965C38BF32}" name="PivotTable1" cacheId="99"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C85EF6-4A75-4486-8E0E-B51311E65A22}" sourceName="Marital Status">
  <pivotTables>
    <pivotTable tabId="3" name="PivotTable1"/>
    <pivotTable tabId="3" name="PivotTable2"/>
    <pivotTable tabId="3" name="PivotTable4"/>
  </pivotTables>
  <data>
    <tabular pivotCacheId="1282826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1B6F33-5364-48C8-B59A-4D78E0D79CBA}" sourceName="Education">
  <pivotTables>
    <pivotTable tabId="3" name="PivotTable1"/>
    <pivotTable tabId="3" name="PivotTable2"/>
    <pivotTable tabId="3" name="PivotTable4"/>
  </pivotTables>
  <data>
    <tabular pivotCacheId="12828267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6CBD2-994B-44FC-984E-DA81F1F3A78E}" sourceName="Region">
  <pivotTables>
    <pivotTable tabId="3" name="PivotTable1"/>
    <pivotTable tabId="3" name="PivotTable2"/>
    <pivotTable tabId="3" name="PivotTable4"/>
  </pivotTables>
  <data>
    <tabular pivotCacheId="12828267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D0A81FC-2C33-44EC-AED4-4EB6E2183EEB}" sourceName="Purchased Bike">
  <pivotTables>
    <pivotTable tabId="3" name="PivotTable1"/>
    <pivotTable tabId="3" name="PivotTable2"/>
    <pivotTable tabId="3" name="PivotTable4"/>
  </pivotTables>
  <data>
    <tabular pivotCacheId="12828267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F461C8-4F37-41BF-AB81-A811809CFEA9}" cache="Slicer_Marital_Status" caption="Marital Status" rowHeight="234950"/>
  <slicer name="Education" xr10:uid="{41792318-A6A0-4D2B-88E5-D19E14868C46}" cache="Slicer_Education" caption="Education" rowHeight="234950"/>
  <slicer name="Region" xr10:uid="{C09E8EA8-3ECD-4555-A067-183A1CD69BB1}" cache="Slicer_Region" caption="Region" rowHeight="234950"/>
  <slicer name="Purchased Bike" xr10:uid="{6E837D0E-FD51-492E-8720-A9741A9A9539}"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DE30-DA83-4B84-B7AF-A8B550907149}">
  <dimension ref="A1:N1001"/>
  <sheetViews>
    <sheetView workbookViewId="0">
      <selection activeCell="P9" sqref="P9"/>
    </sheetView>
  </sheetViews>
  <sheetFormatPr defaultColWidth="5.777343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Age",IF(L899&lt;31,"Adolesccent","Invalid")))</f>
        <v>Adolesccent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59FADE30-DA83-4B84-B7AF-A8B550907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7B12-F3F9-42AD-BF33-6D7FE80F6E56}">
  <dimension ref="A2:G80"/>
  <sheetViews>
    <sheetView topLeftCell="A31" workbookViewId="0">
      <selection activeCell="C44" sqref="C44"/>
    </sheetView>
  </sheetViews>
  <sheetFormatPr defaultRowHeight="14.4" x14ac:dyDescent="0.3"/>
  <cols>
    <col min="1" max="1" width="17" bestFit="1" customWidth="1"/>
    <col min="2" max="2" width="15.5546875" bestFit="1" customWidth="1"/>
    <col min="3" max="3" width="7.5546875" bestFit="1" customWidth="1"/>
    <col min="4" max="4" width="10.77734375" bestFit="1" customWidth="1"/>
    <col min="5" max="6" width="3" bestFit="1" customWidth="1"/>
    <col min="7" max="7" width="10.77734375" bestFit="1" customWidth="1"/>
    <col min="8" max="8" width="12.33203125" bestFit="1" customWidth="1"/>
    <col min="9" max="9" width="10.6640625" bestFit="1" customWidth="1"/>
    <col min="10" max="10" width="12.33203125" bestFit="1" customWidth="1"/>
    <col min="11" max="11" width="10.6640625" bestFit="1" customWidth="1"/>
    <col min="12" max="12" width="17.21875" bestFit="1" customWidth="1"/>
    <col min="13" max="13" width="15.44140625" bestFit="1" customWidth="1"/>
  </cols>
  <sheetData>
    <row r="2" spans="1:4" x14ac:dyDescent="0.3">
      <c r="A2" s="4" t="s">
        <v>42</v>
      </c>
      <c r="B2" s="4" t="s">
        <v>43</v>
      </c>
    </row>
    <row r="3" spans="1:4" x14ac:dyDescent="0.3">
      <c r="A3" s="4" t="s">
        <v>40</v>
      </c>
      <c r="B3" t="s">
        <v>18</v>
      </c>
      <c r="C3" t="s">
        <v>15</v>
      </c>
      <c r="D3" t="s">
        <v>41</v>
      </c>
    </row>
    <row r="4" spans="1:4" x14ac:dyDescent="0.3">
      <c r="A4" s="5" t="s">
        <v>38</v>
      </c>
      <c r="B4" s="3">
        <v>53440</v>
      </c>
      <c r="C4" s="3">
        <v>55774.058577405856</v>
      </c>
      <c r="D4" s="3">
        <v>54580.777096114522</v>
      </c>
    </row>
    <row r="5" spans="1:4" x14ac:dyDescent="0.3">
      <c r="A5" s="5" t="s">
        <v>39</v>
      </c>
      <c r="B5" s="3">
        <v>56208.178438661707</v>
      </c>
      <c r="C5" s="3">
        <v>60123.966942148763</v>
      </c>
      <c r="D5" s="3">
        <v>58062.62230919765</v>
      </c>
    </row>
    <row r="6" spans="1:4" x14ac:dyDescent="0.3">
      <c r="A6" s="5" t="s">
        <v>41</v>
      </c>
      <c r="B6" s="3">
        <v>54874.759152215796</v>
      </c>
      <c r="C6" s="3">
        <v>57962.577962577961</v>
      </c>
      <c r="D6" s="3">
        <v>56360</v>
      </c>
    </row>
    <row r="20" spans="1:4" x14ac:dyDescent="0.3">
      <c r="A20" s="4" t="s">
        <v>44</v>
      </c>
      <c r="B20" s="4" t="s">
        <v>43</v>
      </c>
    </row>
    <row r="21" spans="1:4" x14ac:dyDescent="0.3">
      <c r="A21" s="4" t="s">
        <v>40</v>
      </c>
      <c r="B21" t="s">
        <v>18</v>
      </c>
      <c r="C21" t="s">
        <v>15</v>
      </c>
      <c r="D21" t="s">
        <v>41</v>
      </c>
    </row>
    <row r="22" spans="1:4" x14ac:dyDescent="0.3">
      <c r="A22" s="5" t="s">
        <v>16</v>
      </c>
      <c r="B22" s="15">
        <v>166</v>
      </c>
      <c r="C22" s="15">
        <v>200</v>
      </c>
      <c r="D22" s="15">
        <v>366</v>
      </c>
    </row>
    <row r="23" spans="1:4" x14ac:dyDescent="0.3">
      <c r="A23" s="5" t="s">
        <v>26</v>
      </c>
      <c r="B23" s="15">
        <v>92</v>
      </c>
      <c r="C23" s="15">
        <v>77</v>
      </c>
      <c r="D23" s="15">
        <v>169</v>
      </c>
    </row>
    <row r="24" spans="1:4" x14ac:dyDescent="0.3">
      <c r="A24" s="5" t="s">
        <v>22</v>
      </c>
      <c r="B24" s="15">
        <v>67</v>
      </c>
      <c r="C24" s="15">
        <v>95</v>
      </c>
      <c r="D24" s="15">
        <v>162</v>
      </c>
    </row>
    <row r="25" spans="1:4" x14ac:dyDescent="0.3">
      <c r="A25" s="5" t="s">
        <v>23</v>
      </c>
      <c r="B25" s="15">
        <v>116</v>
      </c>
      <c r="C25" s="15">
        <v>76</v>
      </c>
      <c r="D25" s="15">
        <v>192</v>
      </c>
    </row>
    <row r="26" spans="1:4" x14ac:dyDescent="0.3">
      <c r="A26" s="5" t="s">
        <v>45</v>
      </c>
      <c r="B26" s="15">
        <v>78</v>
      </c>
      <c r="C26" s="15">
        <v>33</v>
      </c>
      <c r="D26" s="15">
        <v>111</v>
      </c>
    </row>
    <row r="27" spans="1:4" x14ac:dyDescent="0.3">
      <c r="A27" s="5" t="s">
        <v>41</v>
      </c>
      <c r="B27" s="15">
        <v>519</v>
      </c>
      <c r="C27" s="15">
        <v>481</v>
      </c>
      <c r="D27" s="15">
        <v>1000</v>
      </c>
    </row>
    <row r="41" spans="1:4" x14ac:dyDescent="0.3">
      <c r="A41" s="4" t="s">
        <v>44</v>
      </c>
      <c r="B41" s="4" t="s">
        <v>43</v>
      </c>
    </row>
    <row r="42" spans="1:4" x14ac:dyDescent="0.3">
      <c r="A42" s="4" t="s">
        <v>40</v>
      </c>
      <c r="B42" t="s">
        <v>18</v>
      </c>
      <c r="C42" t="s">
        <v>15</v>
      </c>
      <c r="D42" t="s">
        <v>41</v>
      </c>
    </row>
    <row r="43" spans="1:4" x14ac:dyDescent="0.3">
      <c r="A43" s="5" t="s">
        <v>53</v>
      </c>
      <c r="B43" s="15">
        <v>71</v>
      </c>
      <c r="C43" s="15">
        <v>39</v>
      </c>
      <c r="D43" s="15">
        <v>110</v>
      </c>
    </row>
    <row r="44" spans="1:4" x14ac:dyDescent="0.3">
      <c r="A44" s="5" t="s">
        <v>54</v>
      </c>
      <c r="B44" s="15">
        <v>318</v>
      </c>
      <c r="C44" s="15">
        <v>383</v>
      </c>
      <c r="D44" s="15">
        <v>701</v>
      </c>
    </row>
    <row r="45" spans="1:4" x14ac:dyDescent="0.3">
      <c r="A45" s="5" t="s">
        <v>55</v>
      </c>
      <c r="B45" s="15">
        <v>130</v>
      </c>
      <c r="C45" s="15">
        <v>59</v>
      </c>
      <c r="D45" s="15">
        <v>189</v>
      </c>
    </row>
    <row r="46" spans="1:4" x14ac:dyDescent="0.3">
      <c r="A46" s="5" t="s">
        <v>41</v>
      </c>
      <c r="B46" s="15">
        <v>519</v>
      </c>
      <c r="C46" s="15">
        <v>481</v>
      </c>
      <c r="D46" s="15">
        <v>1000</v>
      </c>
    </row>
    <row r="58" spans="1:7" x14ac:dyDescent="0.3">
      <c r="A58" s="4" t="s">
        <v>48</v>
      </c>
      <c r="B58" s="4" t="s">
        <v>43</v>
      </c>
    </row>
    <row r="59" spans="1:7" x14ac:dyDescent="0.3">
      <c r="A59" s="4" t="s">
        <v>40</v>
      </c>
      <c r="B59">
        <v>0</v>
      </c>
      <c r="C59">
        <v>1</v>
      </c>
      <c r="D59">
        <v>2</v>
      </c>
      <c r="E59">
        <v>3</v>
      </c>
      <c r="F59">
        <v>4</v>
      </c>
      <c r="G59" t="s">
        <v>41</v>
      </c>
    </row>
    <row r="60" spans="1:7" x14ac:dyDescent="0.3">
      <c r="A60" s="5" t="s">
        <v>16</v>
      </c>
      <c r="B60" s="15">
        <v>168</v>
      </c>
      <c r="C60" s="15">
        <v>85</v>
      </c>
      <c r="D60" s="15">
        <v>79</v>
      </c>
      <c r="E60" s="15">
        <v>18</v>
      </c>
      <c r="F60" s="15">
        <v>16</v>
      </c>
      <c r="G60" s="15">
        <v>366</v>
      </c>
    </row>
    <row r="61" spans="1:7" x14ac:dyDescent="0.3">
      <c r="A61" s="16" t="s">
        <v>53</v>
      </c>
      <c r="B61" s="15">
        <v>11</v>
      </c>
      <c r="C61" s="15">
        <v>11</v>
      </c>
      <c r="D61" s="15">
        <v>17</v>
      </c>
      <c r="E61" s="15"/>
      <c r="F61" s="15"/>
      <c r="G61" s="15">
        <v>39</v>
      </c>
    </row>
    <row r="62" spans="1:7" x14ac:dyDescent="0.3">
      <c r="A62" s="16" t="s">
        <v>54</v>
      </c>
      <c r="B62" s="15">
        <v>141</v>
      </c>
      <c r="C62" s="15">
        <v>71</v>
      </c>
      <c r="D62" s="15">
        <v>56</v>
      </c>
      <c r="E62" s="15">
        <v>17</v>
      </c>
      <c r="F62" s="15">
        <v>13</v>
      </c>
      <c r="G62" s="15">
        <v>298</v>
      </c>
    </row>
    <row r="63" spans="1:7" x14ac:dyDescent="0.3">
      <c r="A63" s="16" t="s">
        <v>55</v>
      </c>
      <c r="B63" s="15">
        <v>16</v>
      </c>
      <c r="C63" s="15">
        <v>3</v>
      </c>
      <c r="D63" s="15">
        <v>6</v>
      </c>
      <c r="E63" s="15">
        <v>1</v>
      </c>
      <c r="F63" s="15">
        <v>3</v>
      </c>
      <c r="G63" s="15">
        <v>29</v>
      </c>
    </row>
    <row r="64" spans="1:7" x14ac:dyDescent="0.3">
      <c r="A64" s="5" t="s">
        <v>26</v>
      </c>
      <c r="B64" s="15">
        <v>31</v>
      </c>
      <c r="C64" s="15">
        <v>48</v>
      </c>
      <c r="D64" s="15">
        <v>75</v>
      </c>
      <c r="E64" s="15">
        <v>8</v>
      </c>
      <c r="F64" s="15">
        <v>7</v>
      </c>
      <c r="G64" s="15">
        <v>169</v>
      </c>
    </row>
    <row r="65" spans="1:7" x14ac:dyDescent="0.3">
      <c r="A65" s="16" t="s">
        <v>53</v>
      </c>
      <c r="B65" s="15"/>
      <c r="C65" s="15">
        <v>8</v>
      </c>
      <c r="D65" s="15">
        <v>8</v>
      </c>
      <c r="E65" s="15"/>
      <c r="F65" s="15"/>
      <c r="G65" s="15">
        <v>16</v>
      </c>
    </row>
    <row r="66" spans="1:7" x14ac:dyDescent="0.3">
      <c r="A66" s="16" t="s">
        <v>54</v>
      </c>
      <c r="B66" s="15">
        <v>31</v>
      </c>
      <c r="C66" s="15">
        <v>33</v>
      </c>
      <c r="D66" s="15">
        <v>51</v>
      </c>
      <c r="E66" s="15">
        <v>6</v>
      </c>
      <c r="F66" s="15">
        <v>7</v>
      </c>
      <c r="G66" s="15">
        <v>128</v>
      </c>
    </row>
    <row r="67" spans="1:7" x14ac:dyDescent="0.3">
      <c r="A67" s="16" t="s">
        <v>55</v>
      </c>
      <c r="B67" s="15"/>
      <c r="C67" s="15">
        <v>7</v>
      </c>
      <c r="D67" s="15">
        <v>16</v>
      </c>
      <c r="E67" s="15">
        <v>2</v>
      </c>
      <c r="F67" s="15"/>
      <c r="G67" s="15">
        <v>25</v>
      </c>
    </row>
    <row r="68" spans="1:7" x14ac:dyDescent="0.3">
      <c r="A68" s="5" t="s">
        <v>22</v>
      </c>
      <c r="B68" s="15">
        <v>36</v>
      </c>
      <c r="C68" s="15">
        <v>72</v>
      </c>
      <c r="D68" s="15">
        <v>38</v>
      </c>
      <c r="E68" s="15">
        <v>8</v>
      </c>
      <c r="F68" s="15">
        <v>8</v>
      </c>
      <c r="G68" s="15">
        <v>162</v>
      </c>
    </row>
    <row r="69" spans="1:7" x14ac:dyDescent="0.3">
      <c r="A69" s="16" t="s">
        <v>53</v>
      </c>
      <c r="B69" s="15">
        <v>1</v>
      </c>
      <c r="C69" s="15">
        <v>14</v>
      </c>
      <c r="D69" s="15"/>
      <c r="E69" s="15"/>
      <c r="F69" s="15"/>
      <c r="G69" s="15">
        <v>15</v>
      </c>
    </row>
    <row r="70" spans="1:7" x14ac:dyDescent="0.3">
      <c r="A70" s="16" t="s">
        <v>54</v>
      </c>
      <c r="B70" s="15">
        <v>34</v>
      </c>
      <c r="C70" s="15">
        <v>51</v>
      </c>
      <c r="D70" s="15">
        <v>23</v>
      </c>
      <c r="E70" s="15">
        <v>5</v>
      </c>
      <c r="F70" s="15">
        <v>8</v>
      </c>
      <c r="G70" s="15">
        <v>121</v>
      </c>
    </row>
    <row r="71" spans="1:7" x14ac:dyDescent="0.3">
      <c r="A71" s="16" t="s">
        <v>55</v>
      </c>
      <c r="B71" s="15">
        <v>1</v>
      </c>
      <c r="C71" s="15">
        <v>7</v>
      </c>
      <c r="D71" s="15">
        <v>15</v>
      </c>
      <c r="E71" s="15">
        <v>3</v>
      </c>
      <c r="F71" s="15"/>
      <c r="G71" s="15">
        <v>26</v>
      </c>
    </row>
    <row r="72" spans="1:7" x14ac:dyDescent="0.3">
      <c r="A72" s="5" t="s">
        <v>23</v>
      </c>
      <c r="B72" s="15">
        <v>8</v>
      </c>
      <c r="C72" s="15">
        <v>49</v>
      </c>
      <c r="D72" s="15">
        <v>107</v>
      </c>
      <c r="E72" s="15">
        <v>19</v>
      </c>
      <c r="F72" s="15">
        <v>9</v>
      </c>
      <c r="G72" s="15">
        <v>192</v>
      </c>
    </row>
    <row r="73" spans="1:7" x14ac:dyDescent="0.3">
      <c r="A73" s="16" t="s">
        <v>53</v>
      </c>
      <c r="B73" s="15">
        <v>1</v>
      </c>
      <c r="C73" s="15">
        <v>12</v>
      </c>
      <c r="D73" s="15">
        <v>24</v>
      </c>
      <c r="E73" s="15"/>
      <c r="F73" s="15"/>
      <c r="G73" s="15">
        <v>37</v>
      </c>
    </row>
    <row r="74" spans="1:7" x14ac:dyDescent="0.3">
      <c r="A74" s="16" t="s">
        <v>54</v>
      </c>
      <c r="B74" s="15">
        <v>6</v>
      </c>
      <c r="C74" s="15">
        <v>35</v>
      </c>
      <c r="D74" s="15">
        <v>46</v>
      </c>
      <c r="E74" s="15">
        <v>13</v>
      </c>
      <c r="F74" s="15">
        <v>6</v>
      </c>
      <c r="G74" s="15">
        <v>106</v>
      </c>
    </row>
    <row r="75" spans="1:7" x14ac:dyDescent="0.3">
      <c r="A75" s="16" t="s">
        <v>55</v>
      </c>
      <c r="B75" s="15">
        <v>1</v>
      </c>
      <c r="C75" s="15">
        <v>2</v>
      </c>
      <c r="D75" s="15">
        <v>37</v>
      </c>
      <c r="E75" s="15">
        <v>6</v>
      </c>
      <c r="F75" s="15">
        <v>3</v>
      </c>
      <c r="G75" s="15">
        <v>49</v>
      </c>
    </row>
    <row r="76" spans="1:7" x14ac:dyDescent="0.3">
      <c r="A76" s="5" t="s">
        <v>45</v>
      </c>
      <c r="B76" s="15">
        <v>4</v>
      </c>
      <c r="C76" s="15">
        <v>13</v>
      </c>
      <c r="D76" s="15">
        <v>43</v>
      </c>
      <c r="E76" s="15">
        <v>32</v>
      </c>
      <c r="F76" s="15">
        <v>19</v>
      </c>
      <c r="G76" s="15">
        <v>111</v>
      </c>
    </row>
    <row r="77" spans="1:7" x14ac:dyDescent="0.3">
      <c r="A77" s="16" t="s">
        <v>53</v>
      </c>
      <c r="B77" s="15"/>
      <c r="C77" s="15"/>
      <c r="D77" s="15">
        <v>1</v>
      </c>
      <c r="E77" s="15">
        <v>2</v>
      </c>
      <c r="F77" s="15"/>
      <c r="G77" s="15">
        <v>3</v>
      </c>
    </row>
    <row r="78" spans="1:7" x14ac:dyDescent="0.3">
      <c r="A78" s="16" t="s">
        <v>54</v>
      </c>
      <c r="B78" s="15"/>
      <c r="C78" s="15">
        <v>3</v>
      </c>
      <c r="D78" s="15">
        <v>9</v>
      </c>
      <c r="E78" s="15">
        <v>23</v>
      </c>
      <c r="F78" s="15">
        <v>13</v>
      </c>
      <c r="G78" s="15">
        <v>48</v>
      </c>
    </row>
    <row r="79" spans="1:7" x14ac:dyDescent="0.3">
      <c r="A79" s="16" t="s">
        <v>55</v>
      </c>
      <c r="B79" s="15">
        <v>4</v>
      </c>
      <c r="C79" s="15">
        <v>10</v>
      </c>
      <c r="D79" s="15">
        <v>33</v>
      </c>
      <c r="E79" s="15">
        <v>7</v>
      </c>
      <c r="F79" s="15">
        <v>6</v>
      </c>
      <c r="G79" s="15">
        <v>60</v>
      </c>
    </row>
    <row r="80" spans="1:7" x14ac:dyDescent="0.3">
      <c r="A80" s="5" t="s">
        <v>41</v>
      </c>
      <c r="B80" s="15">
        <v>247</v>
      </c>
      <c r="C80" s="15">
        <v>267</v>
      </c>
      <c r="D80" s="15">
        <v>342</v>
      </c>
      <c r="E80" s="15">
        <v>85</v>
      </c>
      <c r="F80" s="15">
        <v>59</v>
      </c>
      <c r="G80" s="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0ABF-B204-49F6-9955-C96C5B78F8B5}">
  <dimension ref="A1:Y20"/>
  <sheetViews>
    <sheetView showGridLines="0" tabSelected="1" zoomScale="65" zoomScaleNormal="80" workbookViewId="0">
      <selection activeCell="S17" sqref="S17"/>
    </sheetView>
  </sheetViews>
  <sheetFormatPr defaultRowHeight="14.4" x14ac:dyDescent="0.3"/>
  <cols>
    <col min="18" max="18" width="8.88671875" customWidth="1"/>
    <col min="19" max="19" width="27.88671875" bestFit="1" customWidth="1"/>
    <col min="20" max="20" width="10.6640625" bestFit="1" customWidth="1"/>
    <col min="21" max="21" width="27.88671875" bestFit="1" customWidth="1"/>
    <col min="22" max="22" width="10.6640625" bestFit="1" customWidth="1"/>
  </cols>
  <sheetData>
    <row r="1" spans="1:25" ht="14.4" customHeight="1" x14ac:dyDescent="0.3">
      <c r="A1" s="14" t="s">
        <v>46</v>
      </c>
      <c r="B1" s="14"/>
      <c r="C1" s="14"/>
      <c r="D1" s="14"/>
      <c r="E1" s="14"/>
      <c r="F1" s="14"/>
      <c r="G1" s="14"/>
      <c r="H1" s="14"/>
      <c r="I1" s="14"/>
      <c r="J1" s="14"/>
      <c r="K1" s="14"/>
      <c r="L1" s="14"/>
      <c r="M1" s="14"/>
      <c r="N1" s="14"/>
      <c r="O1" s="14"/>
      <c r="P1" s="14"/>
      <c r="Q1" s="14"/>
      <c r="R1" s="14"/>
      <c r="S1" s="12" t="s">
        <v>52</v>
      </c>
      <c r="T1" s="12"/>
      <c r="U1" s="12"/>
      <c r="V1" s="12"/>
      <c r="W1" s="12"/>
    </row>
    <row r="2" spans="1:25" ht="25.8" customHeight="1" x14ac:dyDescent="0.3">
      <c r="A2" s="14"/>
      <c r="B2" s="14"/>
      <c r="C2" s="14"/>
      <c r="D2" s="14"/>
      <c r="E2" s="14"/>
      <c r="F2" s="14"/>
      <c r="G2" s="14"/>
      <c r="H2" s="14"/>
      <c r="I2" s="14"/>
      <c r="J2" s="14"/>
      <c r="K2" s="14"/>
      <c r="L2" s="14"/>
      <c r="M2" s="14"/>
      <c r="N2" s="14"/>
      <c r="O2" s="14"/>
      <c r="P2" s="14"/>
      <c r="Q2" s="14"/>
      <c r="R2" s="14"/>
      <c r="S2" s="12"/>
      <c r="T2" s="12"/>
      <c r="U2" s="12"/>
      <c r="V2" s="12"/>
      <c r="W2" s="12"/>
    </row>
    <row r="3" spans="1:25" ht="21" x14ac:dyDescent="0.4">
      <c r="A3" s="14"/>
      <c r="B3" s="14"/>
      <c r="C3" s="14"/>
      <c r="D3" s="14"/>
      <c r="E3" s="14"/>
      <c r="F3" s="14"/>
      <c r="G3" s="14"/>
      <c r="H3" s="14"/>
      <c r="I3" s="14"/>
      <c r="J3" s="14"/>
      <c r="K3" s="14"/>
      <c r="L3" s="14"/>
      <c r="M3" s="14"/>
      <c r="N3" s="14"/>
      <c r="O3" s="14"/>
      <c r="P3" s="14"/>
      <c r="Q3" s="14"/>
      <c r="R3" s="14"/>
      <c r="S3" s="9" t="s">
        <v>49</v>
      </c>
      <c r="T3" s="9">
        <f>COUNT('Working Sheet'!A2:A1001)</f>
        <v>1000</v>
      </c>
      <c r="U3" s="10"/>
      <c r="V3" s="10"/>
      <c r="W3" s="10"/>
    </row>
    <row r="4" spans="1:25" ht="21" x14ac:dyDescent="0.4">
      <c r="A4" s="14"/>
      <c r="B4" s="14"/>
      <c r="C4" s="14"/>
      <c r="D4" s="14"/>
      <c r="E4" s="14"/>
      <c r="F4" s="14"/>
      <c r="G4" s="14"/>
      <c r="H4" s="14"/>
      <c r="I4" s="14"/>
      <c r="J4" s="14"/>
      <c r="K4" s="14"/>
      <c r="L4" s="14"/>
      <c r="M4" s="14"/>
      <c r="N4" s="14"/>
      <c r="O4" s="14"/>
      <c r="P4" s="14"/>
      <c r="Q4" s="14"/>
      <c r="R4" s="14"/>
      <c r="S4" s="9" t="s">
        <v>50</v>
      </c>
      <c r="T4" s="9">
        <f>COUNTIF('Working Sheet'!N:N,"Yes") / T3</f>
        <v>0.48099999999999998</v>
      </c>
      <c r="U4" s="11"/>
      <c r="V4" s="11"/>
      <c r="W4" s="11"/>
    </row>
    <row r="5" spans="1:25" ht="21" x14ac:dyDescent="0.4">
      <c r="A5" s="14"/>
      <c r="B5" s="14"/>
      <c r="C5" s="14"/>
      <c r="D5" s="14"/>
      <c r="E5" s="14"/>
      <c r="F5" s="14"/>
      <c r="G5" s="14"/>
      <c r="H5" s="14"/>
      <c r="I5" s="14"/>
      <c r="J5" s="14"/>
      <c r="K5" s="14"/>
      <c r="L5" s="14"/>
      <c r="M5" s="14"/>
      <c r="N5" s="14"/>
      <c r="O5" s="14"/>
      <c r="P5" s="14"/>
      <c r="Q5" s="14"/>
      <c r="R5" s="14"/>
      <c r="S5" s="9" t="s">
        <v>51</v>
      </c>
      <c r="T5" s="9">
        <f>AVERAGEIFS('Working Sheet'!D:D,'Working Sheet'!N:N,"Yes")</f>
        <v>57962.577962577961</v>
      </c>
      <c r="U5" s="11"/>
      <c r="V5" s="11"/>
      <c r="W5" s="11"/>
    </row>
    <row r="6" spans="1:25" x14ac:dyDescent="0.3">
      <c r="A6" s="14"/>
      <c r="B6" s="14"/>
      <c r="C6" s="14"/>
      <c r="D6" s="14"/>
      <c r="E6" s="14"/>
      <c r="F6" s="14"/>
      <c r="G6" s="14"/>
      <c r="H6" s="14"/>
      <c r="I6" s="14"/>
      <c r="J6" s="14"/>
      <c r="K6" s="14"/>
      <c r="L6" s="14"/>
      <c r="M6" s="14"/>
      <c r="N6" s="14"/>
      <c r="O6" s="14"/>
      <c r="P6" s="14"/>
      <c r="Q6" s="14"/>
      <c r="R6" s="14"/>
      <c r="S6" s="10"/>
      <c r="T6" s="11"/>
      <c r="U6" s="11"/>
      <c r="V6" s="11"/>
      <c r="W6" s="11"/>
    </row>
    <row r="7" spans="1:25" ht="21" x14ac:dyDescent="0.4">
      <c r="T7" s="6"/>
      <c r="U7" s="8"/>
      <c r="V7" s="8"/>
      <c r="W7" s="8"/>
    </row>
    <row r="8" spans="1:25" ht="21" x14ac:dyDescent="0.4">
      <c r="T8" s="6"/>
      <c r="U8" s="8"/>
      <c r="V8" s="8"/>
      <c r="W8" s="8"/>
    </row>
    <row r="9" spans="1:25" ht="21" x14ac:dyDescent="0.4">
      <c r="T9" s="6"/>
      <c r="U9" s="8"/>
      <c r="V9" s="8"/>
      <c r="W9" s="8"/>
    </row>
    <row r="16" spans="1:25" ht="25.8" x14ac:dyDescent="0.5">
      <c r="U16" s="13"/>
      <c r="V16" s="13"/>
      <c r="W16" s="13"/>
      <c r="X16" s="13"/>
      <c r="Y16" s="13"/>
    </row>
    <row r="17" spans="21:25" ht="21" x14ac:dyDescent="0.4">
      <c r="U17" s="6"/>
      <c r="V17" s="6"/>
      <c r="W17" s="7"/>
      <c r="X17" s="7"/>
      <c r="Y17" s="7"/>
    </row>
    <row r="18" spans="21:25" ht="21" x14ac:dyDescent="0.4">
      <c r="U18" s="6"/>
      <c r="V18" s="6"/>
      <c r="W18" s="8"/>
      <c r="X18" s="8"/>
      <c r="Y18" s="8"/>
    </row>
    <row r="19" spans="21:25" ht="21" x14ac:dyDescent="0.4">
      <c r="U19" s="6"/>
      <c r="V19" s="6"/>
      <c r="W19" s="8"/>
      <c r="X19" s="8"/>
      <c r="Y19" s="8"/>
    </row>
    <row r="20" spans="21:25" x14ac:dyDescent="0.3">
      <c r="U20" s="7"/>
      <c r="V20" s="7"/>
      <c r="W20" s="7"/>
      <c r="X20" s="7"/>
      <c r="Y20" s="7"/>
    </row>
  </sheetData>
  <mergeCells count="3">
    <mergeCell ref="S1:W2"/>
    <mergeCell ref="U16:Y16"/>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boody salem</cp:lastModifiedBy>
  <dcterms:created xsi:type="dcterms:W3CDTF">2022-03-18T02:50:57Z</dcterms:created>
  <dcterms:modified xsi:type="dcterms:W3CDTF">2025-05-04T17:02:29Z</dcterms:modified>
</cp:coreProperties>
</file>