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8" i="1" l="1"/>
  <c r="E108" i="1"/>
  <c r="W104" i="1"/>
  <c r="E104" i="1"/>
  <c r="W31" i="1" l="1"/>
  <c r="E31" i="1"/>
  <c r="E38" i="1"/>
  <c r="W38" i="1"/>
  <c r="W34" i="1" l="1"/>
  <c r="E34" i="1"/>
  <c r="W20" i="1" l="1"/>
  <c r="E20" i="1"/>
  <c r="W14" i="1" l="1"/>
  <c r="E14" i="1"/>
  <c r="N724" i="1" l="1"/>
  <c r="M724" i="1"/>
  <c r="I724" i="1"/>
  <c r="N728" i="1" l="1"/>
  <c r="M728" i="1"/>
  <c r="N727" i="1"/>
  <c r="M727" i="1"/>
  <c r="I727" i="1"/>
  <c r="N725" i="1"/>
  <c r="M725" i="1"/>
  <c r="I725" i="1"/>
  <c r="N729" i="1"/>
  <c r="M729" i="1"/>
  <c r="I729" i="1"/>
  <c r="N723" i="1"/>
  <c r="M723" i="1"/>
  <c r="I723" i="1"/>
  <c r="N721" i="1"/>
  <c r="M721" i="1"/>
  <c r="I721" i="1"/>
  <c r="N720" i="1"/>
  <c r="M720" i="1"/>
  <c r="I720" i="1"/>
  <c r="N719" i="1"/>
  <c r="M719" i="1"/>
  <c r="I719" i="1"/>
  <c r="N718" i="1"/>
  <c r="M718" i="1"/>
  <c r="I718" i="1"/>
  <c r="N722" i="1"/>
  <c r="M722" i="1"/>
  <c r="I722" i="1"/>
  <c r="N716" i="1"/>
  <c r="M716" i="1"/>
  <c r="I716" i="1"/>
  <c r="N715" i="1"/>
  <c r="M715" i="1"/>
  <c r="I715" i="1"/>
  <c r="N714" i="1"/>
  <c r="M714" i="1"/>
  <c r="I714" i="1"/>
  <c r="N713" i="1"/>
  <c r="M713" i="1"/>
  <c r="I713" i="1"/>
  <c r="N712" i="1"/>
  <c r="M712" i="1"/>
  <c r="I712" i="1"/>
  <c r="N711" i="1"/>
  <c r="M711" i="1"/>
  <c r="I711" i="1"/>
  <c r="N710" i="1"/>
  <c r="M710" i="1"/>
  <c r="I710" i="1"/>
  <c r="N709" i="1"/>
  <c r="M709" i="1"/>
  <c r="I709" i="1"/>
  <c r="N708" i="1"/>
  <c r="M708" i="1"/>
  <c r="I708" i="1"/>
  <c r="N707" i="1"/>
  <c r="M707" i="1"/>
  <c r="I707" i="1"/>
  <c r="N706" i="1"/>
  <c r="M706" i="1"/>
  <c r="I706" i="1"/>
  <c r="N705" i="1"/>
  <c r="M705" i="1"/>
  <c r="I705" i="1"/>
  <c r="N704" i="1"/>
  <c r="M704" i="1"/>
  <c r="I704" i="1"/>
  <c r="N703" i="1"/>
  <c r="M703" i="1"/>
  <c r="I703" i="1"/>
  <c r="N702" i="1"/>
  <c r="M702" i="1"/>
  <c r="I702" i="1"/>
  <c r="N701" i="1"/>
  <c r="M701" i="1"/>
  <c r="I701" i="1"/>
  <c r="N700" i="1"/>
  <c r="M700" i="1"/>
  <c r="I700" i="1"/>
  <c r="N699" i="1"/>
  <c r="M699" i="1"/>
  <c r="I699" i="1"/>
  <c r="N698" i="1"/>
  <c r="M698" i="1"/>
  <c r="I698" i="1"/>
  <c r="N697" i="1"/>
  <c r="M697" i="1"/>
  <c r="I697" i="1"/>
  <c r="N696" i="1"/>
  <c r="M696" i="1"/>
  <c r="I696" i="1"/>
  <c r="N695" i="1"/>
  <c r="M695" i="1"/>
  <c r="I695" i="1"/>
  <c r="N694" i="1"/>
  <c r="M694" i="1"/>
  <c r="I694" i="1"/>
  <c r="N693" i="1"/>
  <c r="M693" i="1"/>
  <c r="I693" i="1"/>
  <c r="N692" i="1"/>
  <c r="M692" i="1"/>
  <c r="I692" i="1"/>
  <c r="N691" i="1"/>
  <c r="M691" i="1"/>
  <c r="I691" i="1"/>
  <c r="N690" i="1"/>
  <c r="M690" i="1"/>
  <c r="I690" i="1"/>
  <c r="N689" i="1"/>
  <c r="M689" i="1"/>
  <c r="I689" i="1"/>
  <c r="N688" i="1"/>
  <c r="M688" i="1"/>
  <c r="I688" i="1"/>
  <c r="N687" i="1"/>
  <c r="M687" i="1"/>
  <c r="I687" i="1"/>
  <c r="N686" i="1"/>
  <c r="M686" i="1"/>
  <c r="I686" i="1"/>
  <c r="N685" i="1"/>
  <c r="M685" i="1"/>
  <c r="I685" i="1"/>
  <c r="N684" i="1"/>
  <c r="M684" i="1"/>
  <c r="I684" i="1"/>
  <c r="N683" i="1"/>
  <c r="M683" i="1"/>
  <c r="I683" i="1"/>
  <c r="N682" i="1"/>
  <c r="M682" i="1"/>
  <c r="I682" i="1"/>
  <c r="N681" i="1"/>
  <c r="M681" i="1"/>
  <c r="I681" i="1"/>
  <c r="N680" i="1"/>
  <c r="M680" i="1"/>
  <c r="I680" i="1"/>
  <c r="N679" i="1"/>
  <c r="M679" i="1"/>
  <c r="I679" i="1"/>
  <c r="N678" i="1"/>
  <c r="M678" i="1"/>
  <c r="I678" i="1"/>
  <c r="N677" i="1"/>
  <c r="M677" i="1"/>
  <c r="I677" i="1"/>
  <c r="N676" i="1"/>
  <c r="M676" i="1"/>
  <c r="I676" i="1"/>
  <c r="N675" i="1"/>
  <c r="M675" i="1"/>
  <c r="I675" i="1"/>
  <c r="N674" i="1"/>
  <c r="M674" i="1"/>
  <c r="I674" i="1"/>
  <c r="N673" i="1"/>
  <c r="M673" i="1"/>
  <c r="I673" i="1"/>
  <c r="N672" i="1"/>
  <c r="M672" i="1"/>
  <c r="I672" i="1"/>
  <c r="N671" i="1"/>
  <c r="M671" i="1"/>
  <c r="I671" i="1"/>
  <c r="N670" i="1"/>
  <c r="M670" i="1"/>
  <c r="I670" i="1"/>
  <c r="N669" i="1"/>
  <c r="M669" i="1"/>
  <c r="I669" i="1"/>
  <c r="N668" i="1"/>
  <c r="M668" i="1"/>
  <c r="I668" i="1"/>
  <c r="N667" i="1"/>
  <c r="M667" i="1"/>
  <c r="I667" i="1"/>
  <c r="N666" i="1"/>
  <c r="M666" i="1"/>
  <c r="I666" i="1"/>
  <c r="N665" i="1"/>
  <c r="M665" i="1"/>
  <c r="I665" i="1"/>
  <c r="N664" i="1"/>
  <c r="M664" i="1"/>
  <c r="I664" i="1"/>
  <c r="N663" i="1"/>
  <c r="M663" i="1"/>
  <c r="I663" i="1"/>
  <c r="N662" i="1"/>
  <c r="M662" i="1"/>
  <c r="I662" i="1"/>
  <c r="N661" i="1"/>
  <c r="M661" i="1"/>
  <c r="I661" i="1"/>
  <c r="N660" i="1"/>
  <c r="M660" i="1"/>
  <c r="I660" i="1"/>
  <c r="N659" i="1"/>
  <c r="M659" i="1"/>
  <c r="I659" i="1"/>
  <c r="N658" i="1"/>
  <c r="M658" i="1"/>
  <c r="I658" i="1"/>
  <c r="N657" i="1"/>
  <c r="M657" i="1"/>
  <c r="I657" i="1"/>
  <c r="N656" i="1"/>
  <c r="M656" i="1"/>
  <c r="I656" i="1"/>
  <c r="N655" i="1"/>
  <c r="M655" i="1"/>
  <c r="I655" i="1"/>
  <c r="N654" i="1"/>
  <c r="M654" i="1"/>
  <c r="I654" i="1"/>
  <c r="N653" i="1"/>
  <c r="M653" i="1"/>
  <c r="I653" i="1"/>
  <c r="N652" i="1"/>
  <c r="M652" i="1"/>
  <c r="I652" i="1"/>
  <c r="N651" i="1"/>
  <c r="M651" i="1"/>
  <c r="I651" i="1"/>
  <c r="N650" i="1"/>
  <c r="M650" i="1"/>
  <c r="I650" i="1"/>
  <c r="N649" i="1"/>
  <c r="M649" i="1"/>
  <c r="I649" i="1"/>
  <c r="N648" i="1"/>
  <c r="M648" i="1"/>
  <c r="I648" i="1"/>
  <c r="N647" i="1"/>
  <c r="M647" i="1"/>
  <c r="I647" i="1"/>
  <c r="N646" i="1"/>
  <c r="M646" i="1"/>
  <c r="I646" i="1"/>
  <c r="N645" i="1"/>
  <c r="M645" i="1"/>
  <c r="I645" i="1"/>
  <c r="N644" i="1"/>
  <c r="M644" i="1"/>
  <c r="I644" i="1"/>
  <c r="N643" i="1"/>
  <c r="M643" i="1"/>
  <c r="I643" i="1"/>
  <c r="N642" i="1"/>
  <c r="M642" i="1"/>
  <c r="I642" i="1"/>
  <c r="N641" i="1"/>
  <c r="M641" i="1"/>
  <c r="I641" i="1"/>
  <c r="N640" i="1"/>
  <c r="M640" i="1"/>
  <c r="I640" i="1"/>
  <c r="N639" i="1"/>
  <c r="M639" i="1"/>
  <c r="I639" i="1"/>
  <c r="N638" i="1"/>
  <c r="M638" i="1"/>
  <c r="I638" i="1"/>
  <c r="N637" i="1"/>
  <c r="M637" i="1"/>
  <c r="I637" i="1"/>
  <c r="N636" i="1"/>
  <c r="M636" i="1"/>
  <c r="I636" i="1"/>
  <c r="N635" i="1"/>
  <c r="M635" i="1"/>
  <c r="I635" i="1"/>
  <c r="N634" i="1"/>
  <c r="M634" i="1"/>
  <c r="I634" i="1"/>
  <c r="N633" i="1"/>
  <c r="M633" i="1"/>
  <c r="I633" i="1"/>
  <c r="N632" i="1"/>
  <c r="M632" i="1"/>
  <c r="I632" i="1"/>
  <c r="N631" i="1"/>
  <c r="M631" i="1"/>
  <c r="I631" i="1"/>
  <c r="N630" i="1"/>
  <c r="M630" i="1"/>
  <c r="I630" i="1"/>
  <c r="N629" i="1"/>
  <c r="M629" i="1"/>
  <c r="I629" i="1"/>
  <c r="N628" i="1"/>
  <c r="M628" i="1"/>
  <c r="I628" i="1"/>
  <c r="N627" i="1"/>
  <c r="M627" i="1"/>
  <c r="I627" i="1"/>
  <c r="N626" i="1"/>
  <c r="M626" i="1"/>
  <c r="I626" i="1"/>
  <c r="N625" i="1"/>
  <c r="M625" i="1"/>
  <c r="I625" i="1"/>
  <c r="N624" i="1"/>
  <c r="M624" i="1"/>
  <c r="I624" i="1"/>
  <c r="N623" i="1"/>
  <c r="M623" i="1"/>
  <c r="I623" i="1"/>
  <c r="N622" i="1"/>
  <c r="M622" i="1"/>
  <c r="I622" i="1"/>
  <c r="N621" i="1"/>
  <c r="M621" i="1"/>
  <c r="I621" i="1"/>
  <c r="N620" i="1"/>
  <c r="M620" i="1"/>
  <c r="I620" i="1"/>
  <c r="N619" i="1"/>
  <c r="M619" i="1"/>
  <c r="I619" i="1"/>
  <c r="N618" i="1"/>
  <c r="M618" i="1"/>
  <c r="I618" i="1"/>
  <c r="N617" i="1"/>
  <c r="M617" i="1"/>
  <c r="I617" i="1"/>
  <c r="N616" i="1"/>
  <c r="M616" i="1"/>
  <c r="I616" i="1"/>
  <c r="N615" i="1"/>
  <c r="M615" i="1"/>
  <c r="I615" i="1"/>
  <c r="N614" i="1"/>
  <c r="M614" i="1"/>
  <c r="I614" i="1"/>
  <c r="N613" i="1"/>
  <c r="M613" i="1"/>
  <c r="I613" i="1"/>
  <c r="N612" i="1"/>
  <c r="M612" i="1"/>
  <c r="I612" i="1"/>
  <c r="N611" i="1"/>
  <c r="M611" i="1"/>
  <c r="I611" i="1"/>
  <c r="N610" i="1"/>
  <c r="M610" i="1"/>
  <c r="I610" i="1"/>
  <c r="N609" i="1"/>
  <c r="M609" i="1"/>
  <c r="I609" i="1"/>
  <c r="N608" i="1"/>
  <c r="M608" i="1"/>
  <c r="I608" i="1"/>
  <c r="N607" i="1"/>
  <c r="M607" i="1"/>
  <c r="I607" i="1"/>
  <c r="N606" i="1"/>
  <c r="M606" i="1"/>
  <c r="I606" i="1"/>
  <c r="N605" i="1"/>
  <c r="M605" i="1"/>
  <c r="I605" i="1"/>
  <c r="N604" i="1"/>
  <c r="M604" i="1"/>
  <c r="I604" i="1"/>
  <c r="N603" i="1"/>
  <c r="M603" i="1"/>
  <c r="I603" i="1"/>
  <c r="N602" i="1"/>
  <c r="M602" i="1"/>
  <c r="I602" i="1"/>
  <c r="N601" i="1"/>
  <c r="M601" i="1"/>
  <c r="I601" i="1"/>
  <c r="N600" i="1"/>
  <c r="M600" i="1"/>
  <c r="I600" i="1"/>
  <c r="N599" i="1"/>
  <c r="M599" i="1"/>
  <c r="I599" i="1"/>
  <c r="N598" i="1"/>
  <c r="M598" i="1"/>
  <c r="I598" i="1"/>
  <c r="N597" i="1"/>
  <c r="M597" i="1"/>
  <c r="I597" i="1"/>
  <c r="N596" i="1"/>
  <c r="M596" i="1"/>
  <c r="I596" i="1"/>
  <c r="N595" i="1"/>
  <c r="M595" i="1"/>
  <c r="I595" i="1"/>
  <c r="N594" i="1"/>
  <c r="M594" i="1"/>
  <c r="I594" i="1"/>
  <c r="N593" i="1"/>
  <c r="M593" i="1"/>
  <c r="I593" i="1"/>
  <c r="N592" i="1"/>
  <c r="M592" i="1"/>
  <c r="I592" i="1"/>
  <c r="N591" i="1"/>
  <c r="M591" i="1"/>
  <c r="I591" i="1"/>
  <c r="N590" i="1"/>
  <c r="M590" i="1"/>
  <c r="I590" i="1"/>
  <c r="N589" i="1"/>
  <c r="M589" i="1"/>
  <c r="I589" i="1"/>
  <c r="N588" i="1"/>
  <c r="M588" i="1"/>
  <c r="I588" i="1"/>
  <c r="N587" i="1"/>
  <c r="M587" i="1"/>
  <c r="I587" i="1"/>
  <c r="N586" i="1"/>
  <c r="M586" i="1"/>
  <c r="I586" i="1"/>
  <c r="N585" i="1"/>
  <c r="M585" i="1"/>
  <c r="I585" i="1"/>
  <c r="N584" i="1"/>
  <c r="M584" i="1"/>
  <c r="I584" i="1"/>
  <c r="N583" i="1"/>
  <c r="M583" i="1"/>
  <c r="I583" i="1"/>
  <c r="N582" i="1"/>
  <c r="M582" i="1"/>
  <c r="I582" i="1"/>
  <c r="N581" i="1"/>
  <c r="M581" i="1"/>
  <c r="I581" i="1"/>
  <c r="N580" i="1"/>
  <c r="M580" i="1"/>
  <c r="I580" i="1"/>
  <c r="N579" i="1"/>
  <c r="M579" i="1"/>
  <c r="I579" i="1"/>
  <c r="N578" i="1"/>
  <c r="M578" i="1"/>
  <c r="I578" i="1"/>
  <c r="N577" i="1"/>
  <c r="M577" i="1"/>
  <c r="I577" i="1"/>
  <c r="N576" i="1"/>
  <c r="M576" i="1"/>
  <c r="I576" i="1"/>
  <c r="N575" i="1"/>
  <c r="M575" i="1"/>
  <c r="I575" i="1"/>
  <c r="N574" i="1"/>
  <c r="M574" i="1"/>
  <c r="I574" i="1"/>
  <c r="N573" i="1"/>
  <c r="M573" i="1"/>
  <c r="I573" i="1"/>
  <c r="N572" i="1"/>
  <c r="M572" i="1"/>
  <c r="I572" i="1"/>
  <c r="N571" i="1"/>
  <c r="M571" i="1"/>
  <c r="I571" i="1"/>
  <c r="N570" i="1"/>
  <c r="M570" i="1"/>
  <c r="I570" i="1"/>
  <c r="N569" i="1"/>
  <c r="M569" i="1"/>
  <c r="I569" i="1"/>
  <c r="N568" i="1"/>
  <c r="M568" i="1"/>
  <c r="I568" i="1"/>
  <c r="N567" i="1"/>
  <c r="M567" i="1"/>
  <c r="I567" i="1"/>
  <c r="N566" i="1"/>
  <c r="M566" i="1"/>
  <c r="I566" i="1"/>
  <c r="N565" i="1"/>
  <c r="M565" i="1"/>
  <c r="I565" i="1"/>
  <c r="N564" i="1"/>
  <c r="M564" i="1"/>
  <c r="I564" i="1"/>
  <c r="N563" i="1"/>
  <c r="M563" i="1"/>
  <c r="I563" i="1"/>
  <c r="N562" i="1"/>
  <c r="M562" i="1"/>
  <c r="I562" i="1"/>
  <c r="N561" i="1"/>
  <c r="M561" i="1"/>
  <c r="I561" i="1"/>
  <c r="N560" i="1"/>
  <c r="M560" i="1"/>
  <c r="I560" i="1"/>
  <c r="N559" i="1"/>
  <c r="M559" i="1"/>
  <c r="I559" i="1"/>
  <c r="N558" i="1"/>
  <c r="M558" i="1"/>
  <c r="I558" i="1"/>
  <c r="N557" i="1"/>
  <c r="M557" i="1"/>
  <c r="I557" i="1"/>
  <c r="N556" i="1"/>
  <c r="M556" i="1"/>
  <c r="I556" i="1"/>
  <c r="N555" i="1"/>
  <c r="M555" i="1"/>
  <c r="I555" i="1"/>
  <c r="N554" i="1"/>
  <c r="M554" i="1"/>
  <c r="I554" i="1"/>
  <c r="N553" i="1"/>
  <c r="M553" i="1"/>
  <c r="I553" i="1"/>
  <c r="N552" i="1"/>
  <c r="M552" i="1"/>
  <c r="I552" i="1"/>
  <c r="N551" i="1"/>
  <c r="M551" i="1"/>
  <c r="I551" i="1"/>
  <c r="N550" i="1"/>
  <c r="M550" i="1"/>
  <c r="I550" i="1"/>
  <c r="N549" i="1"/>
  <c r="M549" i="1"/>
  <c r="I549" i="1"/>
  <c r="N548" i="1"/>
  <c r="M548" i="1"/>
  <c r="I548" i="1"/>
  <c r="N547" i="1"/>
  <c r="M547" i="1"/>
  <c r="I547" i="1"/>
  <c r="N546" i="1"/>
  <c r="M546" i="1"/>
  <c r="I546" i="1"/>
  <c r="N545" i="1"/>
  <c r="M545" i="1"/>
  <c r="I545" i="1"/>
  <c r="N544" i="1"/>
  <c r="M544" i="1"/>
  <c r="I544" i="1"/>
  <c r="N543" i="1"/>
  <c r="M543" i="1"/>
  <c r="I543" i="1"/>
  <c r="N542" i="1"/>
  <c r="M542" i="1"/>
  <c r="I542" i="1"/>
  <c r="N541" i="1"/>
  <c r="M541" i="1"/>
  <c r="I541" i="1"/>
  <c r="N540" i="1"/>
  <c r="M540" i="1"/>
  <c r="I540" i="1"/>
  <c r="N539" i="1"/>
  <c r="M539" i="1"/>
  <c r="I539" i="1"/>
  <c r="N538" i="1"/>
  <c r="M538" i="1"/>
  <c r="I538" i="1"/>
  <c r="N537" i="1"/>
  <c r="M537" i="1"/>
  <c r="I537" i="1"/>
  <c r="N536" i="1"/>
  <c r="M536" i="1"/>
  <c r="I536" i="1"/>
  <c r="N535" i="1"/>
  <c r="M535" i="1"/>
  <c r="I535" i="1"/>
  <c r="N534" i="1"/>
  <c r="M534" i="1"/>
  <c r="I534" i="1"/>
  <c r="N533" i="1"/>
  <c r="M533" i="1"/>
  <c r="I533" i="1"/>
  <c r="N532" i="1"/>
  <c r="M532" i="1"/>
  <c r="I532" i="1"/>
  <c r="N531" i="1"/>
  <c r="M531" i="1"/>
  <c r="I531" i="1"/>
  <c r="N530" i="1"/>
  <c r="M530" i="1"/>
  <c r="I530" i="1"/>
  <c r="N529" i="1"/>
  <c r="M529" i="1"/>
  <c r="I529" i="1"/>
  <c r="N528" i="1"/>
  <c r="M528" i="1"/>
  <c r="N527" i="1"/>
  <c r="M527" i="1"/>
  <c r="I527" i="1"/>
  <c r="N526" i="1"/>
  <c r="M526" i="1"/>
  <c r="I526" i="1"/>
  <c r="N525" i="1"/>
  <c r="M525" i="1"/>
  <c r="I525" i="1"/>
  <c r="N524" i="1"/>
  <c r="M524" i="1"/>
  <c r="I524" i="1"/>
  <c r="N523" i="1"/>
  <c r="M523" i="1"/>
  <c r="I523" i="1"/>
  <c r="N522" i="1"/>
  <c r="M522" i="1"/>
  <c r="I522" i="1"/>
  <c r="N521" i="1"/>
  <c r="M521" i="1"/>
  <c r="I521" i="1"/>
  <c r="N520" i="1"/>
  <c r="M520" i="1"/>
  <c r="I520" i="1"/>
  <c r="N519" i="1"/>
  <c r="M519" i="1"/>
  <c r="I519" i="1"/>
  <c r="N518" i="1"/>
  <c r="M518" i="1"/>
  <c r="I518" i="1"/>
  <c r="N517" i="1"/>
  <c r="M517" i="1"/>
  <c r="I517" i="1"/>
  <c r="N516" i="1"/>
  <c r="M516" i="1"/>
  <c r="I516" i="1"/>
  <c r="N515" i="1"/>
  <c r="M515" i="1"/>
  <c r="I515" i="1"/>
  <c r="N514" i="1"/>
  <c r="M514" i="1"/>
  <c r="I514" i="1"/>
  <c r="N513" i="1"/>
  <c r="M513" i="1"/>
  <c r="I513" i="1"/>
  <c r="N512" i="1"/>
  <c r="M512" i="1"/>
  <c r="I512" i="1"/>
  <c r="N511" i="1"/>
  <c r="M511" i="1"/>
  <c r="I511" i="1"/>
  <c r="N510" i="1"/>
  <c r="M510" i="1"/>
  <c r="I510" i="1"/>
  <c r="N509" i="1"/>
  <c r="M509" i="1"/>
  <c r="I509" i="1"/>
  <c r="N508" i="1"/>
  <c r="M508" i="1"/>
  <c r="I508" i="1"/>
  <c r="N507" i="1"/>
  <c r="M507" i="1"/>
  <c r="N506" i="1"/>
  <c r="M506" i="1"/>
  <c r="I506" i="1"/>
  <c r="N505" i="1"/>
  <c r="M505" i="1"/>
  <c r="I505" i="1"/>
  <c r="N504" i="1"/>
  <c r="M504" i="1"/>
  <c r="I504" i="1"/>
  <c r="N503" i="1"/>
  <c r="M503" i="1"/>
  <c r="I503" i="1"/>
  <c r="N502" i="1"/>
  <c r="M502" i="1"/>
  <c r="I502" i="1"/>
  <c r="N501" i="1"/>
  <c r="M501" i="1"/>
  <c r="I501" i="1"/>
  <c r="N500" i="1"/>
  <c r="M500" i="1"/>
  <c r="I500" i="1"/>
  <c r="N499" i="1"/>
  <c r="M499" i="1"/>
  <c r="I499" i="1"/>
  <c r="N498" i="1"/>
  <c r="M498" i="1"/>
  <c r="I498" i="1"/>
  <c r="N497" i="1"/>
  <c r="M497" i="1"/>
  <c r="I497" i="1"/>
  <c r="N496" i="1"/>
  <c r="M496" i="1"/>
  <c r="I496" i="1"/>
  <c r="N495" i="1"/>
  <c r="M495" i="1"/>
  <c r="I495" i="1"/>
  <c r="N494" i="1"/>
  <c r="M494" i="1"/>
  <c r="I494" i="1"/>
  <c r="N493" i="1"/>
  <c r="M493" i="1"/>
  <c r="I493" i="1"/>
  <c r="N492" i="1"/>
  <c r="M492" i="1"/>
  <c r="I492" i="1"/>
  <c r="N491" i="1"/>
  <c r="M491" i="1"/>
  <c r="I491" i="1"/>
  <c r="N490" i="1"/>
  <c r="M490" i="1"/>
  <c r="I490" i="1"/>
  <c r="N489" i="1"/>
  <c r="M489" i="1"/>
  <c r="I489" i="1"/>
  <c r="N488" i="1"/>
  <c r="M488" i="1"/>
  <c r="I488" i="1"/>
  <c r="N487" i="1"/>
  <c r="M487" i="1"/>
  <c r="I487" i="1"/>
  <c r="N486" i="1"/>
  <c r="M486" i="1"/>
  <c r="I486" i="1"/>
  <c r="N485" i="1"/>
  <c r="M485" i="1"/>
  <c r="I485" i="1"/>
  <c r="N484" i="1"/>
  <c r="M484" i="1"/>
  <c r="I484" i="1"/>
  <c r="N483" i="1"/>
  <c r="M483" i="1"/>
  <c r="I483" i="1"/>
  <c r="N482" i="1"/>
  <c r="M482" i="1"/>
  <c r="I482" i="1"/>
  <c r="N481" i="1"/>
  <c r="M481" i="1"/>
  <c r="I481" i="1"/>
  <c r="N480" i="1"/>
  <c r="M480" i="1"/>
  <c r="I480" i="1"/>
  <c r="N479" i="1"/>
  <c r="M479" i="1"/>
  <c r="I479" i="1"/>
  <c r="N478" i="1"/>
  <c r="M478" i="1"/>
  <c r="I478" i="1"/>
  <c r="N477" i="1"/>
  <c r="M477" i="1"/>
  <c r="I477" i="1"/>
  <c r="N476" i="1"/>
  <c r="M476" i="1"/>
  <c r="I476" i="1"/>
  <c r="N475" i="1"/>
  <c r="M475" i="1"/>
  <c r="I475" i="1"/>
  <c r="N474" i="1"/>
  <c r="M474" i="1"/>
  <c r="I474" i="1"/>
  <c r="N473" i="1"/>
  <c r="M473" i="1"/>
  <c r="I473" i="1"/>
  <c r="N472" i="1"/>
  <c r="M472" i="1"/>
  <c r="I472" i="1"/>
  <c r="N471" i="1"/>
  <c r="M471" i="1"/>
  <c r="I471" i="1"/>
  <c r="N470" i="1"/>
  <c r="M470" i="1"/>
  <c r="I470" i="1"/>
  <c r="N469" i="1"/>
  <c r="M469" i="1"/>
  <c r="I469" i="1"/>
  <c r="N468" i="1"/>
  <c r="M468" i="1"/>
  <c r="I468" i="1"/>
  <c r="N467" i="1"/>
  <c r="M467" i="1"/>
  <c r="I467" i="1"/>
  <c r="N466" i="1"/>
  <c r="M466" i="1"/>
  <c r="I466" i="1"/>
  <c r="N465" i="1"/>
  <c r="M465" i="1"/>
  <c r="I465" i="1"/>
  <c r="N464" i="1"/>
  <c r="M464" i="1"/>
  <c r="I464" i="1"/>
  <c r="N463" i="1"/>
  <c r="M463" i="1"/>
  <c r="I463" i="1"/>
  <c r="N462" i="1"/>
  <c r="M462" i="1"/>
  <c r="I462" i="1"/>
  <c r="N461" i="1"/>
  <c r="M461" i="1"/>
  <c r="I461" i="1"/>
  <c r="N460" i="1"/>
  <c r="M460" i="1"/>
  <c r="I460" i="1"/>
  <c r="N459" i="1"/>
  <c r="M459" i="1"/>
  <c r="I459" i="1"/>
  <c r="N458" i="1"/>
  <c r="M458" i="1"/>
  <c r="I458" i="1"/>
  <c r="N457" i="1"/>
  <c r="M457" i="1"/>
  <c r="I457" i="1"/>
  <c r="N456" i="1"/>
  <c r="M456" i="1"/>
  <c r="I456" i="1"/>
  <c r="N455" i="1"/>
  <c r="M455" i="1"/>
  <c r="I455" i="1"/>
  <c r="N454" i="1"/>
  <c r="M454" i="1"/>
  <c r="I454" i="1"/>
  <c r="N453" i="1"/>
  <c r="M453" i="1"/>
  <c r="I453" i="1"/>
  <c r="N452" i="1"/>
  <c r="M452" i="1"/>
  <c r="I452" i="1"/>
  <c r="N451" i="1"/>
  <c r="M451" i="1"/>
  <c r="I451" i="1"/>
  <c r="N450" i="1"/>
  <c r="M450" i="1"/>
  <c r="I450" i="1"/>
  <c r="N449" i="1"/>
  <c r="M449" i="1"/>
  <c r="I449" i="1"/>
  <c r="N448" i="1"/>
  <c r="M448" i="1"/>
  <c r="I448" i="1"/>
  <c r="N447" i="1"/>
  <c r="M447" i="1"/>
  <c r="I447" i="1"/>
  <c r="N446" i="1"/>
  <c r="M446" i="1"/>
  <c r="I446" i="1"/>
  <c r="N445" i="1"/>
  <c r="M445" i="1"/>
  <c r="I445" i="1"/>
  <c r="N444" i="1"/>
  <c r="M444" i="1"/>
  <c r="I444" i="1"/>
  <c r="N443" i="1"/>
  <c r="M443" i="1"/>
  <c r="I443" i="1"/>
  <c r="N442" i="1"/>
  <c r="M442" i="1"/>
  <c r="I442" i="1"/>
  <c r="N441" i="1"/>
  <c r="M441" i="1"/>
  <c r="I441" i="1"/>
  <c r="N440" i="1"/>
  <c r="M440" i="1"/>
  <c r="I440" i="1"/>
  <c r="N439" i="1"/>
  <c r="M439" i="1"/>
  <c r="I439" i="1"/>
  <c r="N438" i="1"/>
  <c r="M438" i="1"/>
  <c r="I438" i="1"/>
  <c r="N437" i="1"/>
  <c r="M437" i="1"/>
  <c r="I437" i="1"/>
  <c r="N436" i="1"/>
  <c r="M436" i="1"/>
  <c r="I436" i="1"/>
  <c r="N435" i="1"/>
  <c r="M435" i="1"/>
  <c r="I435" i="1"/>
  <c r="N434" i="1"/>
  <c r="M434" i="1"/>
  <c r="I434" i="1"/>
  <c r="N433" i="1"/>
  <c r="M433" i="1"/>
  <c r="I433" i="1"/>
  <c r="N432" i="1"/>
  <c r="M432" i="1"/>
  <c r="I432" i="1"/>
  <c r="N431" i="1"/>
  <c r="M431" i="1"/>
  <c r="I431" i="1"/>
  <c r="N430" i="1"/>
  <c r="M430" i="1"/>
  <c r="I430" i="1"/>
  <c r="N429" i="1"/>
  <c r="M429" i="1"/>
  <c r="I429" i="1"/>
  <c r="N428" i="1"/>
  <c r="M428" i="1"/>
  <c r="I428" i="1"/>
  <c r="N427" i="1"/>
  <c r="M427" i="1"/>
  <c r="I427" i="1"/>
  <c r="N426" i="1"/>
  <c r="M426" i="1"/>
  <c r="I426" i="1"/>
  <c r="N425" i="1"/>
  <c r="M425" i="1"/>
  <c r="I425" i="1"/>
  <c r="N424" i="1"/>
  <c r="M424" i="1"/>
  <c r="I424" i="1"/>
  <c r="N422" i="1"/>
  <c r="M422" i="1"/>
  <c r="I422" i="1"/>
  <c r="N421" i="1"/>
  <c r="M421" i="1"/>
  <c r="I421" i="1"/>
  <c r="N420" i="1"/>
  <c r="M420" i="1"/>
  <c r="I420" i="1"/>
  <c r="N419" i="1"/>
  <c r="M419" i="1"/>
  <c r="I419" i="1"/>
  <c r="N418" i="1"/>
  <c r="M418" i="1"/>
  <c r="I418" i="1"/>
  <c r="N417" i="1"/>
  <c r="M417" i="1"/>
  <c r="I417" i="1"/>
  <c r="N416" i="1"/>
  <c r="M416" i="1"/>
  <c r="I416" i="1"/>
  <c r="N415" i="1"/>
  <c r="M415" i="1"/>
  <c r="I415" i="1"/>
  <c r="N414" i="1"/>
  <c r="M414" i="1"/>
  <c r="I414" i="1"/>
  <c r="N423" i="1"/>
  <c r="M423" i="1"/>
  <c r="I423" i="1"/>
  <c r="N413" i="1"/>
  <c r="M413" i="1"/>
  <c r="I413" i="1"/>
  <c r="N412" i="1"/>
  <c r="M412" i="1"/>
  <c r="I412" i="1"/>
  <c r="N411" i="1"/>
  <c r="M411" i="1"/>
  <c r="I411" i="1"/>
  <c r="N410" i="1"/>
  <c r="M410" i="1"/>
  <c r="I410" i="1"/>
  <c r="N409" i="1"/>
  <c r="M409" i="1"/>
  <c r="I409" i="1"/>
  <c r="N407" i="1"/>
  <c r="M407" i="1"/>
  <c r="I407" i="1"/>
  <c r="N405" i="1"/>
  <c r="M405" i="1"/>
  <c r="I405" i="1"/>
  <c r="N404" i="1"/>
  <c r="M404" i="1"/>
  <c r="I404" i="1"/>
  <c r="N408" i="1"/>
  <c r="M408" i="1"/>
  <c r="I408" i="1"/>
  <c r="N403" i="1"/>
  <c r="M403" i="1"/>
  <c r="I403" i="1"/>
  <c r="N402" i="1"/>
  <c r="M402" i="1"/>
  <c r="I402" i="1"/>
  <c r="N401" i="1"/>
  <c r="M401" i="1"/>
  <c r="I401" i="1"/>
  <c r="N400" i="1"/>
  <c r="M400" i="1"/>
  <c r="I400" i="1"/>
  <c r="N399" i="1"/>
  <c r="M399" i="1"/>
  <c r="I399" i="1"/>
  <c r="N398" i="1"/>
  <c r="M398" i="1"/>
  <c r="I398" i="1"/>
  <c r="N397" i="1"/>
  <c r="M397" i="1"/>
  <c r="I397" i="1"/>
  <c r="N406" i="1"/>
  <c r="M406" i="1"/>
  <c r="I406" i="1"/>
  <c r="N396" i="1"/>
  <c r="M396" i="1"/>
  <c r="I396" i="1"/>
  <c r="N395" i="1"/>
  <c r="M395" i="1"/>
  <c r="I395" i="1"/>
  <c r="N394" i="1"/>
  <c r="M394" i="1"/>
  <c r="I394" i="1"/>
  <c r="N393" i="1"/>
  <c r="M393" i="1"/>
  <c r="I393" i="1"/>
  <c r="N392" i="1"/>
  <c r="M392" i="1"/>
  <c r="I392" i="1"/>
  <c r="N391" i="1"/>
  <c r="M391" i="1"/>
  <c r="I391" i="1"/>
  <c r="N390" i="1"/>
  <c r="M390" i="1"/>
  <c r="I390" i="1"/>
  <c r="N389" i="1"/>
  <c r="M389" i="1"/>
  <c r="I389" i="1"/>
  <c r="N388" i="1"/>
  <c r="M388" i="1"/>
  <c r="I388" i="1"/>
  <c r="N387" i="1"/>
  <c r="M387" i="1"/>
  <c r="I387" i="1"/>
  <c r="N386" i="1"/>
  <c r="M386" i="1"/>
  <c r="I386" i="1"/>
  <c r="N385" i="1"/>
  <c r="M385" i="1"/>
  <c r="I385" i="1"/>
  <c r="N384" i="1"/>
  <c r="M384" i="1"/>
  <c r="I384" i="1"/>
  <c r="N383" i="1"/>
  <c r="M383" i="1"/>
  <c r="I383" i="1"/>
  <c r="N382" i="1"/>
  <c r="M382" i="1"/>
  <c r="I382" i="1"/>
  <c r="N381" i="1"/>
  <c r="M381" i="1"/>
  <c r="I381" i="1"/>
  <c r="N380" i="1"/>
  <c r="M380" i="1"/>
  <c r="I380" i="1"/>
  <c r="N379" i="1"/>
  <c r="M379" i="1"/>
  <c r="I379" i="1"/>
  <c r="N378" i="1"/>
  <c r="M378" i="1"/>
  <c r="I378" i="1"/>
  <c r="N377" i="1"/>
  <c r="M377" i="1"/>
  <c r="I377" i="1"/>
  <c r="N376" i="1"/>
  <c r="M376" i="1"/>
  <c r="I376" i="1"/>
  <c r="N375" i="1"/>
  <c r="M375" i="1"/>
  <c r="I375" i="1"/>
  <c r="N374" i="1"/>
  <c r="M374" i="1"/>
  <c r="I374" i="1"/>
  <c r="N373" i="1"/>
  <c r="M373" i="1"/>
  <c r="I373" i="1"/>
  <c r="N372" i="1"/>
  <c r="M372" i="1"/>
  <c r="I372" i="1"/>
  <c r="N371" i="1"/>
  <c r="M371" i="1"/>
  <c r="I371" i="1"/>
  <c r="N370" i="1"/>
  <c r="M370" i="1"/>
  <c r="I370" i="1"/>
  <c r="N369" i="1"/>
  <c r="M369" i="1"/>
  <c r="I369" i="1"/>
  <c r="N368" i="1"/>
  <c r="M368" i="1"/>
  <c r="I368" i="1"/>
  <c r="N367" i="1"/>
  <c r="M367" i="1"/>
  <c r="I367" i="1"/>
  <c r="N366" i="1"/>
  <c r="M366" i="1"/>
  <c r="I366" i="1"/>
  <c r="N365" i="1"/>
  <c r="M365" i="1"/>
  <c r="I365" i="1"/>
  <c r="N364" i="1"/>
  <c r="M364" i="1"/>
  <c r="I364" i="1"/>
  <c r="N363" i="1"/>
  <c r="M363" i="1"/>
  <c r="I363" i="1"/>
  <c r="N362" i="1"/>
  <c r="M362" i="1"/>
  <c r="I362" i="1"/>
  <c r="N361" i="1"/>
  <c r="M361" i="1"/>
  <c r="I361" i="1"/>
  <c r="N360" i="1"/>
  <c r="M360" i="1"/>
  <c r="I360" i="1"/>
  <c r="N359" i="1"/>
  <c r="M359" i="1"/>
  <c r="I359" i="1"/>
  <c r="N358" i="1"/>
  <c r="M358" i="1"/>
  <c r="I358" i="1"/>
  <c r="N356" i="1"/>
  <c r="M356" i="1"/>
  <c r="I356" i="1"/>
  <c r="N355" i="1"/>
  <c r="M355" i="1"/>
  <c r="I355" i="1"/>
  <c r="N354" i="1"/>
  <c r="M354" i="1"/>
  <c r="I354" i="1"/>
  <c r="N357" i="1"/>
  <c r="M357" i="1"/>
  <c r="I357" i="1"/>
  <c r="N353" i="1"/>
  <c r="M353" i="1"/>
  <c r="I353" i="1"/>
  <c r="N352" i="1"/>
  <c r="M352" i="1"/>
  <c r="I352" i="1"/>
  <c r="N351" i="1"/>
  <c r="M351" i="1"/>
  <c r="I351" i="1"/>
  <c r="N350" i="1"/>
  <c r="M350" i="1"/>
  <c r="I350" i="1"/>
  <c r="N349" i="1"/>
  <c r="M349" i="1"/>
  <c r="I349" i="1"/>
  <c r="N348" i="1"/>
  <c r="M348" i="1"/>
  <c r="I348" i="1"/>
  <c r="N347" i="1"/>
  <c r="M347" i="1"/>
  <c r="I347" i="1"/>
  <c r="N346" i="1"/>
  <c r="M346" i="1"/>
  <c r="I346" i="1"/>
  <c r="N345" i="1"/>
  <c r="M345" i="1"/>
  <c r="I345" i="1"/>
  <c r="N344" i="1"/>
  <c r="M344" i="1"/>
  <c r="I344" i="1"/>
  <c r="N343" i="1"/>
  <c r="M343" i="1"/>
  <c r="I343" i="1"/>
  <c r="N342" i="1"/>
  <c r="M342" i="1"/>
  <c r="I342" i="1"/>
  <c r="N341" i="1"/>
  <c r="M341" i="1"/>
  <c r="I341" i="1"/>
  <c r="N339" i="1"/>
  <c r="M339" i="1"/>
  <c r="I339" i="1"/>
  <c r="N338" i="1"/>
  <c r="M338" i="1"/>
  <c r="I338" i="1"/>
  <c r="N337" i="1"/>
  <c r="M337" i="1"/>
  <c r="I337" i="1"/>
  <c r="N336" i="1"/>
  <c r="M336" i="1"/>
  <c r="I336" i="1"/>
  <c r="N335" i="1"/>
  <c r="M335" i="1"/>
  <c r="I335" i="1"/>
  <c r="N334" i="1"/>
  <c r="M334" i="1"/>
  <c r="I334" i="1"/>
  <c r="N333" i="1"/>
  <c r="M333" i="1"/>
  <c r="I333" i="1"/>
  <c r="N332" i="1"/>
  <c r="M332" i="1"/>
  <c r="I332" i="1"/>
  <c r="N331" i="1"/>
  <c r="M331" i="1"/>
  <c r="I331" i="1"/>
  <c r="N330" i="1"/>
  <c r="M330" i="1"/>
  <c r="I330" i="1"/>
  <c r="N329" i="1"/>
  <c r="M329" i="1"/>
  <c r="I329" i="1"/>
  <c r="N328" i="1"/>
  <c r="M328" i="1"/>
  <c r="I328" i="1"/>
  <c r="N327" i="1"/>
  <c r="M327" i="1"/>
  <c r="I327" i="1"/>
  <c r="N326" i="1"/>
  <c r="M326" i="1"/>
  <c r="I326" i="1"/>
  <c r="N325" i="1"/>
  <c r="M325" i="1"/>
  <c r="I325" i="1"/>
  <c r="N324" i="1"/>
  <c r="M324" i="1"/>
  <c r="I324" i="1"/>
  <c r="N323" i="1"/>
  <c r="M323" i="1"/>
  <c r="I323" i="1"/>
  <c r="N322" i="1"/>
  <c r="M322" i="1"/>
  <c r="I322" i="1"/>
  <c r="N321" i="1"/>
  <c r="M321" i="1"/>
  <c r="I321" i="1"/>
  <c r="N320" i="1"/>
  <c r="M320" i="1"/>
  <c r="I320" i="1"/>
  <c r="N319" i="1"/>
  <c r="M319" i="1"/>
  <c r="I319" i="1"/>
  <c r="N318" i="1"/>
  <c r="M318" i="1"/>
  <c r="I318" i="1"/>
  <c r="N317" i="1"/>
  <c r="M317" i="1"/>
  <c r="I317" i="1"/>
  <c r="N316" i="1"/>
  <c r="M316" i="1"/>
  <c r="I316" i="1"/>
  <c r="N315" i="1"/>
  <c r="M315" i="1"/>
  <c r="I315" i="1"/>
  <c r="N314" i="1"/>
  <c r="M314" i="1"/>
  <c r="I314" i="1"/>
  <c r="N340" i="1"/>
  <c r="M340" i="1"/>
  <c r="I340" i="1"/>
  <c r="N312" i="1"/>
  <c r="M312" i="1"/>
  <c r="I312" i="1"/>
  <c r="N311" i="1"/>
  <c r="M311" i="1"/>
  <c r="I311" i="1"/>
  <c r="N310" i="1"/>
  <c r="M310" i="1"/>
  <c r="I310" i="1"/>
  <c r="N309" i="1"/>
  <c r="M309" i="1"/>
  <c r="I309" i="1"/>
  <c r="N308" i="1"/>
  <c r="M308" i="1"/>
  <c r="I308" i="1"/>
  <c r="N307" i="1"/>
  <c r="M307" i="1"/>
  <c r="I307" i="1"/>
  <c r="N306" i="1"/>
  <c r="M306" i="1"/>
  <c r="I306" i="1"/>
  <c r="N305" i="1"/>
  <c r="M305" i="1"/>
  <c r="I305" i="1"/>
  <c r="N304" i="1"/>
  <c r="M304" i="1"/>
  <c r="I304" i="1"/>
  <c r="N303" i="1"/>
  <c r="M303" i="1"/>
  <c r="I303" i="1"/>
  <c r="N302" i="1"/>
  <c r="M302" i="1"/>
  <c r="I302" i="1"/>
  <c r="N301" i="1"/>
  <c r="M301" i="1"/>
  <c r="I301" i="1"/>
  <c r="N300" i="1"/>
  <c r="M300" i="1"/>
  <c r="I300" i="1"/>
  <c r="N299" i="1"/>
  <c r="M299" i="1"/>
  <c r="I299" i="1"/>
  <c r="N298" i="1"/>
  <c r="M298" i="1"/>
  <c r="I298" i="1"/>
  <c r="N297" i="1"/>
  <c r="M297" i="1"/>
  <c r="I297" i="1"/>
  <c r="N296" i="1"/>
  <c r="M296" i="1"/>
  <c r="I296" i="1"/>
  <c r="N295" i="1"/>
  <c r="M295" i="1"/>
  <c r="I295" i="1"/>
  <c r="N294" i="1"/>
  <c r="M294" i="1"/>
  <c r="I294" i="1"/>
  <c r="N293" i="1"/>
  <c r="M293" i="1"/>
  <c r="I293" i="1"/>
  <c r="N292" i="1"/>
  <c r="M292" i="1"/>
  <c r="I292" i="1"/>
  <c r="N291" i="1"/>
  <c r="M291" i="1"/>
  <c r="I291" i="1"/>
  <c r="N290" i="1"/>
  <c r="M290" i="1"/>
  <c r="I290" i="1"/>
  <c r="N289" i="1"/>
  <c r="M289" i="1"/>
  <c r="I289" i="1"/>
  <c r="N288" i="1"/>
  <c r="M288" i="1"/>
  <c r="I288" i="1"/>
  <c r="N287" i="1"/>
  <c r="M287" i="1"/>
  <c r="I287" i="1"/>
  <c r="N286" i="1"/>
  <c r="M286" i="1"/>
  <c r="I286" i="1"/>
  <c r="N285" i="1"/>
  <c r="M285" i="1"/>
  <c r="I285" i="1"/>
  <c r="N284" i="1"/>
  <c r="M284" i="1"/>
  <c r="I284" i="1"/>
  <c r="N283" i="1"/>
  <c r="M283" i="1"/>
  <c r="I283" i="1"/>
  <c r="N282" i="1"/>
  <c r="M282" i="1"/>
  <c r="I282" i="1"/>
  <c r="N281" i="1"/>
  <c r="M281" i="1"/>
  <c r="I281" i="1"/>
  <c r="N280" i="1"/>
  <c r="M280" i="1"/>
  <c r="I280" i="1"/>
  <c r="N279" i="1"/>
  <c r="M279" i="1"/>
  <c r="I279" i="1"/>
  <c r="N278" i="1"/>
  <c r="M278" i="1"/>
  <c r="I278" i="1"/>
  <c r="N277" i="1"/>
  <c r="M277" i="1"/>
  <c r="I277" i="1"/>
  <c r="N276" i="1"/>
  <c r="M276" i="1"/>
  <c r="I276" i="1"/>
  <c r="N275" i="1"/>
  <c r="M275" i="1"/>
  <c r="I275" i="1"/>
  <c r="N274" i="1"/>
  <c r="M274" i="1"/>
  <c r="I274" i="1"/>
  <c r="N273" i="1"/>
  <c r="M273" i="1"/>
  <c r="I273" i="1"/>
  <c r="N272" i="1"/>
  <c r="M272" i="1"/>
  <c r="I272" i="1"/>
  <c r="N271" i="1"/>
  <c r="M271" i="1"/>
  <c r="I271" i="1"/>
  <c r="N270" i="1"/>
  <c r="M270" i="1"/>
  <c r="I270" i="1"/>
  <c r="N269" i="1"/>
  <c r="M269" i="1"/>
  <c r="I269" i="1"/>
  <c r="N268" i="1"/>
  <c r="M268" i="1"/>
  <c r="I268" i="1"/>
  <c r="N267" i="1"/>
  <c r="M267" i="1"/>
  <c r="I267" i="1"/>
  <c r="N266" i="1"/>
  <c r="M266" i="1"/>
  <c r="I266" i="1"/>
  <c r="N265" i="1"/>
  <c r="M265" i="1"/>
  <c r="I265" i="1"/>
  <c r="N264" i="1"/>
  <c r="M264" i="1"/>
  <c r="I264" i="1"/>
  <c r="N263" i="1"/>
  <c r="M263" i="1"/>
  <c r="I263" i="1"/>
  <c r="N262" i="1"/>
  <c r="M262" i="1"/>
  <c r="I262" i="1"/>
  <c r="N261" i="1"/>
  <c r="M261" i="1"/>
  <c r="I261" i="1"/>
  <c r="N260" i="1"/>
  <c r="M260" i="1"/>
  <c r="I260" i="1"/>
  <c r="N259" i="1"/>
  <c r="M259" i="1"/>
  <c r="I259" i="1"/>
  <c r="N258" i="1"/>
  <c r="M258" i="1"/>
  <c r="I258" i="1"/>
  <c r="N257" i="1"/>
  <c r="M257" i="1"/>
  <c r="I257" i="1"/>
  <c r="I256" i="1"/>
  <c r="N255" i="1"/>
  <c r="M255" i="1"/>
  <c r="I255" i="1"/>
  <c r="N254" i="1"/>
  <c r="M254" i="1"/>
  <c r="I254" i="1"/>
  <c r="N252" i="1"/>
  <c r="M252" i="1"/>
  <c r="I252" i="1"/>
  <c r="N251" i="1"/>
  <c r="M251" i="1"/>
  <c r="I251" i="1"/>
  <c r="N250" i="1"/>
  <c r="M250" i="1"/>
  <c r="I250" i="1"/>
  <c r="N249" i="1"/>
  <c r="M249" i="1"/>
  <c r="I249" i="1"/>
  <c r="N248" i="1"/>
  <c r="M248" i="1"/>
  <c r="I248" i="1"/>
  <c r="N247" i="1"/>
  <c r="M247" i="1"/>
  <c r="I247" i="1"/>
  <c r="N246" i="1"/>
  <c r="M246" i="1"/>
  <c r="I246" i="1"/>
  <c r="N245" i="1"/>
  <c r="M245" i="1"/>
  <c r="I245" i="1"/>
  <c r="N244" i="1"/>
  <c r="M244" i="1"/>
  <c r="I244" i="1"/>
  <c r="N243" i="1"/>
  <c r="M243" i="1"/>
  <c r="I243" i="1"/>
  <c r="N242" i="1"/>
  <c r="M242" i="1"/>
  <c r="I242" i="1"/>
  <c r="N253" i="1"/>
  <c r="M253" i="1"/>
  <c r="I253" i="1"/>
  <c r="N241" i="1"/>
  <c r="M241" i="1"/>
  <c r="I241" i="1"/>
  <c r="N240" i="1"/>
  <c r="M240" i="1"/>
  <c r="I240" i="1"/>
  <c r="N239" i="1"/>
  <c r="M239" i="1"/>
  <c r="I239" i="1"/>
  <c r="N238" i="1"/>
  <c r="M238" i="1"/>
  <c r="I238" i="1"/>
  <c r="N237" i="1"/>
  <c r="M237" i="1"/>
  <c r="I237" i="1"/>
  <c r="N236" i="1"/>
  <c r="M236" i="1"/>
  <c r="I236" i="1"/>
  <c r="N235" i="1"/>
  <c r="M235" i="1"/>
  <c r="I235" i="1"/>
  <c r="N234" i="1"/>
  <c r="M234" i="1"/>
  <c r="I234" i="1"/>
  <c r="N233" i="1"/>
  <c r="M233" i="1"/>
  <c r="I233" i="1"/>
  <c r="N232" i="1"/>
  <c r="M232" i="1"/>
  <c r="I232" i="1"/>
  <c r="N231" i="1"/>
  <c r="M231" i="1"/>
  <c r="I231" i="1"/>
  <c r="N230" i="1"/>
  <c r="M230" i="1"/>
  <c r="I230" i="1"/>
  <c r="N229" i="1"/>
  <c r="M229" i="1"/>
  <c r="I229" i="1"/>
  <c r="N228" i="1"/>
  <c r="M228" i="1"/>
  <c r="I228" i="1"/>
  <c r="N227" i="1"/>
  <c r="M227" i="1"/>
  <c r="I227" i="1"/>
  <c r="N226" i="1"/>
  <c r="M226" i="1"/>
  <c r="I226" i="1"/>
  <c r="N225" i="1"/>
  <c r="M225" i="1"/>
  <c r="I225" i="1"/>
  <c r="N224" i="1"/>
  <c r="M224" i="1"/>
  <c r="I224" i="1"/>
  <c r="N223" i="1"/>
  <c r="M223" i="1"/>
  <c r="I223" i="1"/>
  <c r="N222" i="1"/>
  <c r="M222" i="1"/>
  <c r="I222" i="1"/>
  <c r="N221" i="1"/>
  <c r="M221" i="1"/>
  <c r="I221" i="1"/>
  <c r="N220" i="1"/>
  <c r="M220" i="1"/>
  <c r="I220" i="1"/>
  <c r="N219" i="1"/>
  <c r="M219" i="1"/>
  <c r="I219" i="1"/>
  <c r="N218" i="1"/>
  <c r="M218" i="1"/>
  <c r="I218" i="1"/>
  <c r="N217" i="1"/>
  <c r="M217" i="1"/>
  <c r="I217" i="1"/>
  <c r="N216" i="1"/>
  <c r="M216" i="1"/>
  <c r="I216" i="1"/>
  <c r="N215" i="1"/>
  <c r="M215" i="1"/>
  <c r="I215" i="1"/>
  <c r="N214" i="1"/>
  <c r="M214" i="1"/>
  <c r="I214" i="1"/>
  <c r="N213" i="1"/>
  <c r="M213" i="1"/>
  <c r="I213" i="1"/>
  <c r="N212" i="1"/>
  <c r="M212" i="1"/>
  <c r="I212" i="1"/>
  <c r="N211" i="1"/>
  <c r="M211" i="1"/>
  <c r="I211" i="1"/>
  <c r="N210" i="1"/>
  <c r="M210" i="1"/>
  <c r="I210" i="1"/>
  <c r="N209" i="1"/>
  <c r="M209" i="1"/>
  <c r="I209" i="1"/>
  <c r="N208" i="1"/>
  <c r="M208" i="1"/>
  <c r="I208" i="1"/>
  <c r="N207" i="1"/>
  <c r="M207" i="1"/>
  <c r="I207" i="1"/>
  <c r="N206" i="1"/>
  <c r="M206" i="1"/>
  <c r="I206" i="1"/>
  <c r="N205" i="1"/>
  <c r="M205" i="1"/>
  <c r="I205" i="1"/>
  <c r="N204" i="1"/>
  <c r="M204" i="1"/>
  <c r="I204" i="1"/>
  <c r="N203" i="1"/>
  <c r="M203" i="1"/>
  <c r="I203" i="1"/>
  <c r="N202" i="1"/>
  <c r="M202" i="1"/>
  <c r="I202" i="1"/>
  <c r="N201" i="1"/>
  <c r="M201" i="1"/>
  <c r="I201" i="1"/>
  <c r="N200" i="1"/>
  <c r="M200" i="1"/>
  <c r="I200" i="1"/>
  <c r="N199" i="1"/>
  <c r="M199" i="1"/>
  <c r="I199" i="1"/>
  <c r="N198" i="1"/>
  <c r="M198" i="1"/>
  <c r="I198" i="1"/>
  <c r="N197" i="1"/>
  <c r="M197" i="1"/>
  <c r="I197" i="1"/>
  <c r="N196" i="1"/>
  <c r="M196" i="1"/>
  <c r="I196" i="1"/>
  <c r="N195" i="1"/>
  <c r="M195" i="1"/>
  <c r="I195" i="1"/>
  <c r="N193" i="1"/>
  <c r="M193" i="1"/>
  <c r="I193" i="1"/>
  <c r="N194" i="1"/>
  <c r="M194" i="1"/>
  <c r="I194" i="1"/>
  <c r="N192" i="1"/>
  <c r="M192" i="1"/>
  <c r="I192" i="1"/>
  <c r="N191" i="1"/>
  <c r="M191" i="1"/>
  <c r="I191" i="1"/>
  <c r="N190" i="1"/>
  <c r="M190" i="1"/>
  <c r="I190" i="1"/>
  <c r="N189" i="1"/>
  <c r="M189" i="1"/>
  <c r="I189" i="1"/>
  <c r="N188" i="1"/>
  <c r="M188" i="1"/>
  <c r="I188" i="1"/>
  <c r="N187" i="1"/>
  <c r="M187" i="1"/>
  <c r="I187" i="1"/>
  <c r="N186" i="1"/>
  <c r="M186" i="1"/>
  <c r="I186" i="1"/>
  <c r="N185" i="1"/>
  <c r="M185" i="1"/>
  <c r="I185" i="1"/>
  <c r="N184" i="1"/>
  <c r="M184" i="1"/>
  <c r="I184" i="1"/>
  <c r="N183" i="1"/>
  <c r="M183" i="1"/>
  <c r="I183" i="1"/>
  <c r="N182" i="1"/>
  <c r="M182" i="1"/>
  <c r="I182" i="1"/>
  <c r="N181" i="1"/>
  <c r="M181" i="1"/>
  <c r="I181" i="1"/>
  <c r="N180" i="1"/>
  <c r="M180" i="1"/>
  <c r="I180" i="1"/>
  <c r="N179" i="1"/>
  <c r="M179" i="1"/>
  <c r="I179" i="1"/>
  <c r="N178" i="1"/>
  <c r="M178" i="1"/>
  <c r="I178" i="1"/>
  <c r="N177" i="1"/>
  <c r="M177" i="1"/>
  <c r="I177" i="1"/>
  <c r="N176" i="1"/>
  <c r="M176" i="1"/>
  <c r="I176" i="1"/>
  <c r="N175" i="1"/>
  <c r="M175" i="1"/>
  <c r="N174" i="1"/>
  <c r="M174" i="1"/>
  <c r="N173" i="1"/>
  <c r="M173" i="1"/>
  <c r="I173" i="1"/>
  <c r="N172" i="1"/>
  <c r="M172" i="1"/>
  <c r="I172" i="1"/>
  <c r="N171" i="1"/>
  <c r="M171" i="1"/>
  <c r="I171" i="1"/>
  <c r="N170" i="1"/>
  <c r="M170" i="1"/>
  <c r="I170" i="1"/>
  <c r="N169" i="1"/>
  <c r="M169" i="1"/>
  <c r="I169" i="1"/>
  <c r="N168" i="1"/>
  <c r="M168" i="1"/>
  <c r="I168" i="1"/>
  <c r="N167" i="1"/>
  <c r="M167" i="1"/>
  <c r="I167" i="1"/>
  <c r="N166" i="1"/>
  <c r="M166" i="1"/>
  <c r="I166" i="1"/>
  <c r="N165" i="1"/>
  <c r="M165" i="1"/>
  <c r="I165" i="1"/>
  <c r="N164" i="1"/>
  <c r="M164" i="1"/>
  <c r="I164" i="1"/>
  <c r="N163" i="1"/>
  <c r="M163" i="1"/>
  <c r="I163" i="1"/>
  <c r="N162" i="1"/>
  <c r="M162" i="1"/>
  <c r="I162" i="1"/>
  <c r="N161" i="1"/>
  <c r="M161" i="1"/>
  <c r="I161" i="1"/>
  <c r="N160" i="1"/>
  <c r="M160" i="1"/>
  <c r="I160" i="1"/>
  <c r="N159" i="1"/>
  <c r="M159" i="1"/>
  <c r="I159" i="1"/>
  <c r="N158" i="1"/>
  <c r="M158" i="1"/>
  <c r="I158" i="1"/>
  <c r="N157" i="1"/>
  <c r="M157" i="1"/>
  <c r="I157" i="1"/>
  <c r="N156" i="1"/>
  <c r="M156" i="1"/>
  <c r="I156" i="1"/>
  <c r="N155" i="1"/>
  <c r="M155" i="1"/>
  <c r="I155" i="1"/>
  <c r="N154" i="1"/>
  <c r="M154" i="1"/>
  <c r="I154" i="1"/>
  <c r="N153" i="1"/>
  <c r="M153" i="1"/>
  <c r="I153" i="1"/>
  <c r="N152" i="1"/>
  <c r="M152" i="1"/>
  <c r="I152" i="1"/>
  <c r="N151" i="1"/>
  <c r="M151" i="1"/>
  <c r="I151" i="1"/>
  <c r="N150" i="1"/>
  <c r="M150" i="1"/>
  <c r="I150" i="1"/>
  <c r="N149" i="1"/>
  <c r="M149" i="1"/>
  <c r="I149" i="1"/>
  <c r="N148" i="1"/>
  <c r="M148" i="1"/>
  <c r="I148" i="1"/>
  <c r="N147" i="1"/>
  <c r="M147" i="1"/>
  <c r="I147" i="1"/>
  <c r="N146" i="1"/>
  <c r="M146" i="1"/>
  <c r="I146" i="1"/>
  <c r="N145" i="1"/>
  <c r="M145" i="1"/>
  <c r="I145" i="1"/>
  <c r="N144" i="1"/>
  <c r="M144" i="1"/>
  <c r="I144" i="1"/>
  <c r="N143" i="1"/>
  <c r="M143" i="1"/>
  <c r="I143" i="1"/>
  <c r="N142" i="1"/>
  <c r="M142" i="1"/>
  <c r="I142" i="1"/>
  <c r="N141" i="1"/>
  <c r="M141" i="1"/>
  <c r="I141" i="1"/>
  <c r="N140" i="1"/>
  <c r="M140" i="1"/>
  <c r="I140" i="1"/>
  <c r="N7" i="1"/>
  <c r="M7" i="1"/>
  <c r="I7" i="1"/>
  <c r="N139" i="1"/>
  <c r="M139" i="1"/>
  <c r="I139" i="1"/>
  <c r="N138" i="1"/>
  <c r="M138" i="1"/>
  <c r="I138" i="1"/>
  <c r="N137" i="1"/>
  <c r="M137" i="1"/>
  <c r="I137" i="1"/>
  <c r="N136" i="1"/>
  <c r="M136" i="1"/>
  <c r="I136" i="1"/>
  <c r="N6" i="1"/>
  <c r="M6" i="1"/>
  <c r="I6" i="1"/>
  <c r="N135" i="1"/>
  <c r="M135" i="1"/>
  <c r="I135" i="1"/>
  <c r="N134" i="1"/>
  <c r="M134" i="1"/>
  <c r="I134" i="1"/>
  <c r="N133" i="1"/>
  <c r="M133" i="1"/>
  <c r="I133" i="1"/>
  <c r="N132" i="1"/>
  <c r="M132" i="1"/>
  <c r="I132" i="1"/>
  <c r="N131" i="1"/>
  <c r="M131" i="1"/>
  <c r="I131" i="1"/>
  <c r="N130" i="1"/>
  <c r="M130" i="1"/>
  <c r="N129" i="1"/>
  <c r="M129" i="1"/>
  <c r="I129" i="1"/>
  <c r="N128" i="1"/>
  <c r="M128" i="1"/>
  <c r="N127" i="1"/>
  <c r="M127" i="1"/>
  <c r="I127" i="1"/>
  <c r="N126" i="1"/>
  <c r="M126" i="1"/>
  <c r="I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I120" i="1"/>
  <c r="N119" i="1"/>
  <c r="M119" i="1"/>
  <c r="N118" i="1"/>
  <c r="M118" i="1"/>
  <c r="I118" i="1"/>
  <c r="N117" i="1"/>
  <c r="M117" i="1"/>
  <c r="I117" i="1"/>
  <c r="N116" i="1"/>
  <c r="M116" i="1"/>
  <c r="I116" i="1"/>
  <c r="N115" i="1"/>
  <c r="M115" i="1"/>
  <c r="I115" i="1"/>
  <c r="N114" i="1"/>
  <c r="M114" i="1"/>
  <c r="I114" i="1"/>
  <c r="N113" i="1"/>
  <c r="M113" i="1"/>
  <c r="I113" i="1"/>
  <c r="N112" i="1"/>
  <c r="M112" i="1"/>
  <c r="I112" i="1"/>
  <c r="N110" i="1"/>
  <c r="M110" i="1"/>
  <c r="I110" i="1"/>
  <c r="N111" i="1"/>
  <c r="M111" i="1"/>
  <c r="I111" i="1"/>
  <c r="N109" i="1"/>
  <c r="M109" i="1"/>
  <c r="I109" i="1"/>
  <c r="N107" i="1"/>
  <c r="M107" i="1"/>
  <c r="I107" i="1"/>
  <c r="N106" i="1"/>
  <c r="M106" i="1"/>
  <c r="I106" i="1"/>
  <c r="N105" i="1"/>
  <c r="M105" i="1"/>
  <c r="I105" i="1"/>
  <c r="N5" i="1"/>
  <c r="M5" i="1"/>
  <c r="I5" i="1"/>
  <c r="N103" i="1"/>
  <c r="M103" i="1"/>
  <c r="I103" i="1"/>
  <c r="N102" i="1"/>
  <c r="M102" i="1"/>
  <c r="I102" i="1"/>
  <c r="N101" i="1"/>
  <c r="M101" i="1"/>
  <c r="I101" i="1"/>
  <c r="N100" i="1"/>
  <c r="M100" i="1"/>
  <c r="I100" i="1"/>
  <c r="N99" i="1"/>
  <c r="M99" i="1"/>
  <c r="I99" i="1"/>
  <c r="N98" i="1"/>
  <c r="M98" i="1"/>
  <c r="I98" i="1"/>
  <c r="N97" i="1"/>
  <c r="M97" i="1"/>
  <c r="I97" i="1"/>
  <c r="N96" i="1"/>
  <c r="M96" i="1"/>
  <c r="I96" i="1"/>
  <c r="N95" i="1"/>
  <c r="M95" i="1"/>
  <c r="I95" i="1"/>
  <c r="N94" i="1"/>
  <c r="M94" i="1"/>
  <c r="I94" i="1"/>
  <c r="N93" i="1"/>
  <c r="M93" i="1"/>
  <c r="I93" i="1"/>
  <c r="N92" i="1"/>
  <c r="M92" i="1"/>
  <c r="I92" i="1"/>
  <c r="N91" i="1"/>
  <c r="M91" i="1"/>
  <c r="I91" i="1"/>
  <c r="N90" i="1"/>
  <c r="M90" i="1"/>
  <c r="I90" i="1"/>
  <c r="N89" i="1"/>
  <c r="M89" i="1"/>
  <c r="I89" i="1"/>
  <c r="N87" i="1"/>
  <c r="M87" i="1"/>
  <c r="I87" i="1"/>
  <c r="N86" i="1"/>
  <c r="M86" i="1"/>
  <c r="I86" i="1"/>
  <c r="N85" i="1"/>
  <c r="M85" i="1"/>
  <c r="I85" i="1"/>
  <c r="N84" i="1"/>
  <c r="M84" i="1"/>
  <c r="I84" i="1"/>
  <c r="N83" i="1"/>
  <c r="M83" i="1"/>
  <c r="I83" i="1"/>
  <c r="N82" i="1"/>
  <c r="M82" i="1"/>
  <c r="I82" i="1"/>
  <c r="N79" i="1"/>
  <c r="M79" i="1"/>
  <c r="I79" i="1"/>
  <c r="N78" i="1"/>
  <c r="M78" i="1"/>
  <c r="I78" i="1"/>
  <c r="N77" i="1"/>
  <c r="M77" i="1"/>
  <c r="I77" i="1"/>
  <c r="N76" i="1"/>
  <c r="M76" i="1"/>
  <c r="I76" i="1"/>
  <c r="N75" i="1"/>
  <c r="M75" i="1"/>
  <c r="I75" i="1"/>
  <c r="N74" i="1"/>
  <c r="M74" i="1"/>
  <c r="I74" i="1"/>
  <c r="N73" i="1"/>
  <c r="M73" i="1"/>
  <c r="I73" i="1"/>
  <c r="N72" i="1"/>
  <c r="M72" i="1"/>
  <c r="I72" i="1"/>
  <c r="N70" i="1"/>
  <c r="M70" i="1"/>
  <c r="I70" i="1"/>
  <c r="N69" i="1"/>
  <c r="M69" i="1"/>
  <c r="I69" i="1"/>
  <c r="N68" i="1"/>
  <c r="M68" i="1"/>
  <c r="I68" i="1"/>
  <c r="N67" i="1"/>
  <c r="M67" i="1"/>
  <c r="I67" i="1"/>
  <c r="N66" i="1"/>
  <c r="M66" i="1"/>
  <c r="I66" i="1"/>
  <c r="N64" i="1"/>
  <c r="M64" i="1"/>
  <c r="I64" i="1"/>
  <c r="N62" i="1"/>
  <c r="M62" i="1"/>
  <c r="I62" i="1"/>
  <c r="N61" i="1"/>
  <c r="M61" i="1"/>
  <c r="I61" i="1"/>
  <c r="N60" i="1"/>
  <c r="M60" i="1"/>
  <c r="I60" i="1"/>
  <c r="N63" i="1"/>
  <c r="M63" i="1"/>
  <c r="I63" i="1"/>
  <c r="N59" i="1"/>
  <c r="M59" i="1"/>
  <c r="I59" i="1"/>
  <c r="N58" i="1"/>
  <c r="M58" i="1"/>
  <c r="I58" i="1"/>
  <c r="N57" i="1"/>
  <c r="M57" i="1"/>
  <c r="I57" i="1"/>
  <c r="N56" i="1"/>
  <c r="M56" i="1"/>
  <c r="I56" i="1"/>
  <c r="N55" i="1"/>
  <c r="M55" i="1"/>
  <c r="I55" i="1"/>
  <c r="N37" i="1"/>
  <c r="M37" i="1"/>
  <c r="I37" i="1"/>
  <c r="N41" i="1"/>
  <c r="M41" i="1"/>
  <c r="I41" i="1"/>
  <c r="N53" i="1"/>
  <c r="M53" i="1"/>
  <c r="I53" i="1"/>
  <c r="N65" i="1"/>
  <c r="M65" i="1"/>
  <c r="I65" i="1"/>
  <c r="N40" i="1"/>
  <c r="M40" i="1"/>
  <c r="I40" i="1"/>
  <c r="N39" i="1"/>
  <c r="M39" i="1"/>
  <c r="I39" i="1"/>
  <c r="N19" i="1"/>
  <c r="M19" i="1"/>
  <c r="I19" i="1"/>
  <c r="N54" i="1"/>
  <c r="M54" i="1"/>
  <c r="I54" i="1"/>
  <c r="N33" i="1"/>
  <c r="M33" i="1"/>
  <c r="I33" i="1"/>
  <c r="N88" i="1"/>
  <c r="M88" i="1"/>
  <c r="I88" i="1"/>
  <c r="N52" i="1"/>
  <c r="M52" i="1"/>
  <c r="I52" i="1"/>
  <c r="N51" i="1"/>
  <c r="M51" i="1"/>
  <c r="I51" i="1"/>
  <c r="N81" i="1"/>
  <c r="M81" i="1"/>
  <c r="I81" i="1"/>
  <c r="N50" i="1"/>
  <c r="M50" i="1"/>
  <c r="I50" i="1"/>
  <c r="N49" i="1"/>
  <c r="M49" i="1"/>
  <c r="I49" i="1"/>
  <c r="N48" i="1"/>
  <c r="M48" i="1"/>
  <c r="I48" i="1"/>
  <c r="N47" i="1"/>
  <c r="M47" i="1"/>
  <c r="I47" i="1"/>
  <c r="N46" i="1"/>
  <c r="M46" i="1"/>
  <c r="I46" i="1"/>
  <c r="N45" i="1"/>
  <c r="M45" i="1"/>
  <c r="I45" i="1"/>
  <c r="N80" i="1"/>
  <c r="M80" i="1"/>
  <c r="I80" i="1"/>
  <c r="N44" i="1"/>
  <c r="M44" i="1"/>
  <c r="I44" i="1"/>
  <c r="N43" i="1"/>
  <c r="M43" i="1"/>
  <c r="I43" i="1"/>
  <c r="N42" i="1"/>
  <c r="M42" i="1"/>
  <c r="I42" i="1"/>
  <c r="N36" i="1"/>
  <c r="M36" i="1"/>
  <c r="I36" i="1"/>
  <c r="N32" i="1"/>
  <c r="M32" i="1"/>
  <c r="I32" i="1"/>
  <c r="N35" i="1"/>
  <c r="M35" i="1"/>
  <c r="I35" i="1"/>
  <c r="N30" i="1"/>
  <c r="M30" i="1"/>
  <c r="I30" i="1"/>
  <c r="N29" i="1"/>
  <c r="M29" i="1"/>
  <c r="I29" i="1"/>
  <c r="N28" i="1"/>
  <c r="M28" i="1"/>
  <c r="I28" i="1"/>
  <c r="N27" i="1"/>
  <c r="M27" i="1"/>
  <c r="I27" i="1"/>
  <c r="N26" i="1"/>
  <c r="M26" i="1"/>
  <c r="I26" i="1"/>
  <c r="W25" i="1"/>
  <c r="E25" i="1"/>
  <c r="N71" i="1"/>
  <c r="M71" i="1"/>
  <c r="I71" i="1"/>
  <c r="N24" i="1"/>
  <c r="M24" i="1"/>
  <c r="I24" i="1"/>
  <c r="N23" i="1"/>
  <c r="M23" i="1"/>
  <c r="I23" i="1"/>
  <c r="N22" i="1"/>
  <c r="M22" i="1"/>
  <c r="I22" i="1"/>
  <c r="N21" i="1"/>
  <c r="M21" i="1"/>
  <c r="I21" i="1"/>
  <c r="N18" i="1"/>
  <c r="M18" i="1"/>
  <c r="I18" i="1"/>
  <c r="N17" i="1"/>
  <c r="M17" i="1"/>
  <c r="I17" i="1"/>
  <c r="N16" i="1"/>
  <c r="M16" i="1"/>
  <c r="I16" i="1"/>
  <c r="N15" i="1"/>
  <c r="M15" i="1"/>
  <c r="I15" i="1"/>
  <c r="N4" i="1"/>
  <c r="M4" i="1"/>
  <c r="I4" i="1"/>
  <c r="N13" i="1"/>
  <c r="M13" i="1"/>
  <c r="N12" i="1"/>
  <c r="M12" i="1"/>
  <c r="N11" i="1"/>
  <c r="M11" i="1"/>
  <c r="N10" i="1"/>
  <c r="M10" i="1"/>
  <c r="I10" i="1"/>
  <c r="N9" i="1"/>
  <c r="M9" i="1"/>
  <c r="I9" i="1"/>
  <c r="N8" i="1"/>
  <c r="M8" i="1"/>
  <c r="I8" i="1"/>
  <c r="N3" i="1"/>
  <c r="M3" i="1"/>
  <c r="I3" i="1"/>
  <c r="N2" i="1"/>
  <c r="M2" i="1"/>
  <c r="I2" i="1"/>
</calcChain>
</file>

<file path=xl/sharedStrings.xml><?xml version="1.0" encoding="utf-8"?>
<sst xmlns="http://schemas.openxmlformats.org/spreadsheetml/2006/main" count="7319" uniqueCount="2631">
  <si>
    <t>No.</t>
  </si>
  <si>
    <t>ID</t>
  </si>
  <si>
    <t xml:space="preserve"> Name</t>
  </si>
  <si>
    <t xml:space="preserve">  Position</t>
  </si>
  <si>
    <t xml:space="preserve">  Position History</t>
  </si>
  <si>
    <t>Branch</t>
  </si>
  <si>
    <t>Department</t>
  </si>
  <si>
    <t>Joining Date</t>
  </si>
  <si>
    <t>Smart Working Years</t>
  </si>
  <si>
    <t>Birthdate</t>
  </si>
  <si>
    <t>Actual</t>
  </si>
  <si>
    <t>عدد موظفي الفرع</t>
  </si>
  <si>
    <t>عدد القسم (في الشركة)</t>
  </si>
  <si>
    <t>Resignation Date</t>
  </si>
  <si>
    <t>Remarks</t>
  </si>
  <si>
    <t>تاريخ الميلاد</t>
  </si>
  <si>
    <t>تاريخ التعيين</t>
  </si>
  <si>
    <t>الفرع</t>
  </si>
  <si>
    <t>التدرج الوظيفي</t>
  </si>
  <si>
    <t>الوظيفة</t>
  </si>
  <si>
    <t>الاسم</t>
  </si>
  <si>
    <t>الكود</t>
  </si>
  <si>
    <t>العدد</t>
  </si>
  <si>
    <t>Executive General Manager</t>
  </si>
  <si>
    <t>HQ</t>
  </si>
  <si>
    <t>Top Management</t>
  </si>
  <si>
    <t>الرئيسي</t>
  </si>
  <si>
    <t>المدير العام التنفيذي</t>
  </si>
  <si>
    <t>السعيد محمد عبد الرازق يوسف</t>
  </si>
  <si>
    <t>Board Member in Charge of HR Department</t>
  </si>
  <si>
    <t>عضو مجلس إدارة مشرف على قطاع الموارد البشرية في 1/8/2018 / رئيس قطاع الموارد البشرية في 1/1/2016 / نائب العضو المنتدب لإدارة الموارد البشرية</t>
  </si>
  <si>
    <t>عضو مجلس إدارة مشرف على قطاع الموارد البشرية</t>
  </si>
  <si>
    <t>مي محمد أسامة الملواني</t>
  </si>
  <si>
    <t>Out</t>
  </si>
  <si>
    <t>Hany Moustafa Ahmed Soliman</t>
  </si>
  <si>
    <t xml:space="preserve">General Manager </t>
  </si>
  <si>
    <t>Ahmed Makarem Mohamed Mosaad</t>
  </si>
  <si>
    <t>Ashraf Hassan Barrada</t>
  </si>
  <si>
    <t>Pharmaceutical Marketing Consultant</t>
  </si>
  <si>
    <t>Mohamed Fouad Zakaria</t>
  </si>
  <si>
    <t>Quality Assurance Manager</t>
  </si>
  <si>
    <t>Mohsen El Bardai Anis El Bardai</t>
  </si>
  <si>
    <t>Managing Director</t>
  </si>
  <si>
    <t>Khaled Mohamed El Said Shams</t>
  </si>
  <si>
    <t>Vice President for Operations</t>
  </si>
  <si>
    <t>Khaled Abd El Fattah Mohamed Abd El Fattah</t>
  </si>
  <si>
    <t>Chief Information Officer</t>
  </si>
  <si>
    <t>Chief Information Officer on 1/6/2020 / IT Director on 16/10/2016 / IT Director for Quality &amp; Documentation on 1/1/2016 / IT Director</t>
  </si>
  <si>
    <t>IT</t>
  </si>
  <si>
    <t>رئيس قطاعات تكنولوجيا المعلومات في 1/6/2020 / رئيس قطاع تكنولوجيا المعلومات في 16/10/2016 / مدير إدارة تكنولوجيا المعلومات للتوثيق والجودة في 1/1/2016 / مدير إدارة تكنولوجيا المعلومات</t>
  </si>
  <si>
    <t>رئيس قطاعات تكنولوجيا المعلومات</t>
  </si>
  <si>
    <t>خالد عبد الفتاح محمد عبد الفتاح</t>
  </si>
  <si>
    <t>Total Mohamed Imam's Team Headcount:</t>
  </si>
  <si>
    <t>إجمالي عدد فريق محمد إمام:</t>
  </si>
  <si>
    <t>فريق محمد إمام</t>
  </si>
  <si>
    <t xml:space="preserve">IT Director </t>
  </si>
  <si>
    <t>IT Director on 1/6/2020 / Deputy IT Director on 1/4/2017 / Business Continuity Manager</t>
  </si>
  <si>
    <t>رئيس قطاع تكنولوجيا المعلومات في 1/6/2020 / نائب رئيس قطاع تكنولوجيا المعلومات في 1/4/2017 / مدير الدعم الفني للتطوير ونظم المعلومات</t>
  </si>
  <si>
    <t>رئيس قطاع تكنولوجيا المعلومات</t>
  </si>
  <si>
    <t>محمد عبد الله إمام عبده</t>
  </si>
  <si>
    <t>Ahmed Abd El Rahman Mubarak Mohamed</t>
  </si>
  <si>
    <t>Technical Support Manager</t>
  </si>
  <si>
    <t>Technical Support Manager on 1/3/2019 / Technical Support Team Leader on 2/4/2017 / Senior Developer</t>
  </si>
  <si>
    <t>مدير الدعم الفني في 1/3/2019 / قائد فريق الدعم الفني في 2/4/2017 / مطور أول</t>
  </si>
  <si>
    <t>مدير الدعم الفني</t>
  </si>
  <si>
    <t>أحمد عبد الرحمن مبارك محمد</t>
  </si>
  <si>
    <t>Ayat Hassan Salama Abd El Halim</t>
  </si>
  <si>
    <t>E-Government Quality Control Manager</t>
  </si>
  <si>
    <t>مدير جودة تطبيقات الحكومة الإلكترونية في 1/6/2020 / قائد فريق جودة التطبيقات في 1/10/2017 / مهندس أول جودة التطبيقات</t>
  </si>
  <si>
    <t>مدير جودة تطبيقات الحكومة الإلكترونية</t>
  </si>
  <si>
    <t xml:space="preserve">آيات حسن سلامة عبد الحليم </t>
  </si>
  <si>
    <t>Mahmoud Nasser El Sayed El Sabahy</t>
  </si>
  <si>
    <t>Senior Oracle Developer</t>
  </si>
  <si>
    <t>Senior Oracle Developer on 1/3/2019 / Oracle Developer</t>
  </si>
  <si>
    <t>مطور أول برمجيات في 1/3/2019 / مطور برمجيات</t>
  </si>
  <si>
    <t>مطور أول برمجيات</t>
  </si>
  <si>
    <t>Total Ahmed Rashwan's Team Headcount:</t>
  </si>
  <si>
    <t>إجمالي عدد فريق أحمد رشوان:</t>
  </si>
  <si>
    <t>Ahmed Mohamed Essam Rashwan</t>
  </si>
  <si>
    <t xml:space="preserve">Applications Development Manager </t>
  </si>
  <si>
    <t>Applications Development Manager on 2/4/2017 / Oracle Developer Team Leader on 1/3/2015 / Senior Oracle Developer</t>
  </si>
  <si>
    <t>مدير تطوير التطبيقات في 2/4/2017 / قائد فريق تطوير البرمجيات في 1/3/2015 / مطور أول برمجيات</t>
  </si>
  <si>
    <t>مدير تطوير التطبيقات</t>
  </si>
  <si>
    <t>Said Mohamed Fathy Radwan</t>
  </si>
  <si>
    <t xml:space="preserve">Java Developer Team Leader </t>
  </si>
  <si>
    <t>قائد فريق تطبيقات جافا في 1/3/2018 / مطور أول تطبيقات جافا في 2/4/2017 / مطور أول</t>
  </si>
  <si>
    <t>قائد فريق تطبيقات جافا</t>
  </si>
  <si>
    <t>سعيد محمد فتحي رضوان</t>
  </si>
  <si>
    <t>Ahmed Hatem Mahmoud Shokeir</t>
  </si>
  <si>
    <t xml:space="preserve">Senior Java Developer </t>
  </si>
  <si>
    <t>مطور أول تطبيقات جافا</t>
  </si>
  <si>
    <t>أحمد حاتم محمود شقير</t>
  </si>
  <si>
    <t>Mahmoud Hany Mousa Abd El Maksoud</t>
  </si>
  <si>
    <t>Senior Java Developer on 2/4/2017 / Senior Developer</t>
  </si>
  <si>
    <t>مطور أول تطبيقات جافا في 2/4/2017 / مطور أول</t>
  </si>
  <si>
    <t>محمود هاني موسى عبد المقصود</t>
  </si>
  <si>
    <t>Ahmed Rashad Abd El Ghaffar Ahmed</t>
  </si>
  <si>
    <t xml:space="preserve">أحمد رشاد عبد الغفار أحمد </t>
  </si>
  <si>
    <t>Mohamed Helmy's Team (IT Infrastructure)</t>
  </si>
  <si>
    <t>Total Mohamed Helmy's Team (IT Infrastructure) Headcount:</t>
  </si>
  <si>
    <t>إجمالي عدد فريق محمد حلمي (البنية التحتية المعلوماتية):</t>
  </si>
  <si>
    <t>فريق محمد حلمي (البنية التحتية المعلوماتية)</t>
  </si>
  <si>
    <t>Mohamed Helmy Abd El Aziz Mohamed</t>
  </si>
  <si>
    <t>IT Infrastructure Manager</t>
  </si>
  <si>
    <t>مدير البنية التحتية والمعلوماتية</t>
  </si>
  <si>
    <t>محمد حلمي عبد العزيز محمد</t>
  </si>
  <si>
    <t>Moustafa Mashhour Moustafa Mashhour</t>
  </si>
  <si>
    <t xml:space="preserve">In-House Applications Support Lead </t>
  </si>
  <si>
    <t>قائد فريق دعم التطبيقات</t>
  </si>
  <si>
    <t>مصطفى مشهور مصطفى مشهور</t>
  </si>
  <si>
    <t>Amr Mohamed Ahmed El Saharty</t>
  </si>
  <si>
    <t>Applications Release Lead</t>
  </si>
  <si>
    <t>Applications Release Lead on 2/4/2017 / System Engineer on 1/6/2016 / System Administrator on 1/1/2016 / IT Help Desk</t>
  </si>
  <si>
    <t>مسئول حزم التطبيقات في 2/4/2017 / مهندس نظم في 1/6/2016 / إداري نظم في 1/1/2016 / أخصائي خدمة تكنولوجيا المعلومات</t>
  </si>
  <si>
    <t>مسئول حزم التطبيقات</t>
  </si>
  <si>
    <t>عمرو محمد أحمد السحرتي</t>
  </si>
  <si>
    <t>Osama Ibrahim Abd El Gawad Ahmed</t>
  </si>
  <si>
    <t>Senior System Administrator</t>
  </si>
  <si>
    <t>إداري أول  نظم</t>
  </si>
  <si>
    <t>أسامة إبراهيم عبد الجواد أحمد</t>
  </si>
  <si>
    <t>Moustafa Mahmoud Ismail Moustafa Salama</t>
  </si>
  <si>
    <t>Network Administrator</t>
  </si>
  <si>
    <t>أخصائي شبكات</t>
  </si>
  <si>
    <t>مصطفى محمود إسماعيل مصطفى سلامة</t>
  </si>
  <si>
    <t>Ahmed El Nekhely's Team</t>
  </si>
  <si>
    <t>Total Ahmed El Nekhely's Team Headcount:</t>
  </si>
  <si>
    <t>إجمالي عدد فريق أحمد النخيلي:</t>
  </si>
  <si>
    <t>فريق أحمد النخيلي</t>
  </si>
  <si>
    <t>Ahmed Hamed Ahmed El Nekhely</t>
  </si>
  <si>
    <t xml:space="preserve">E-Payment Solution Architecture Director </t>
  </si>
  <si>
    <t>Resignations Damen on 19/12/2019</t>
  </si>
  <si>
    <t>رئيس قطاع هندسة النظم</t>
  </si>
  <si>
    <t>أحمد حامد أحمد النخيلي</t>
  </si>
  <si>
    <t>Amr Ahmed Abd El Baset Ahmed</t>
  </si>
  <si>
    <r>
      <t>POS Applications Development Manager</t>
    </r>
    <r>
      <rPr>
        <b/>
        <sz val="12"/>
        <color rgb="FF0000FF"/>
        <rFont val="Times New Roman"/>
        <family val="1"/>
      </rPr>
      <t/>
    </r>
  </si>
  <si>
    <t>POS Applications Development Manager on 1/3/2018 / POS Applications Development Team Leader on 2/4/2017 / Embedded System Team Leader</t>
  </si>
  <si>
    <t>مدير تطوير تطبيقات تقديم الخدمة في 1/3/2018 / قائد فريق تطوير تطبيقات تقديم الخدمة في 2/4/2017 / قائد فريق الأنظمة المدمجة</t>
  </si>
  <si>
    <r>
      <t>مدير تطوير تطبيقات تقديم الخدمة</t>
    </r>
    <r>
      <rPr>
        <b/>
        <sz val="14"/>
        <color rgb="FF0000FF"/>
        <rFont val="Times New Roman"/>
        <family val="1"/>
      </rPr>
      <t/>
    </r>
  </si>
  <si>
    <t>عمرو أحمد عبد الباسط أحمد</t>
  </si>
  <si>
    <t>Mohamed Ibrahim Hussein Mohamed</t>
  </si>
  <si>
    <t>Applications Manager</t>
  </si>
  <si>
    <t>مدير تطبيقات المدفوعات</t>
  </si>
  <si>
    <t>محمد إبراهيم حسين محمد</t>
  </si>
  <si>
    <t>Java Developer Team Leader</t>
  </si>
  <si>
    <t>Java Developer Team Leader on 1/3/2019 / Senior Java Developer</t>
  </si>
  <si>
    <t>قائد فريق تطبيقات جافا في 1/3/2019 / مطور أول تطبيقات جافا</t>
  </si>
  <si>
    <r>
      <t>قائد فريق تطبيقات جافا</t>
    </r>
    <r>
      <rPr>
        <b/>
        <sz val="14"/>
        <color rgb="FF0000FF"/>
        <rFont val="Times New Roman"/>
        <family val="1"/>
      </rPr>
      <t/>
    </r>
  </si>
  <si>
    <t>ماجد ممدوح فوزي جاب الله</t>
  </si>
  <si>
    <t>Khaled Fawzy Ibrahim Abd El Aziz Khalil</t>
  </si>
  <si>
    <t xml:space="preserve">Ruby on Rails Developer </t>
  </si>
  <si>
    <t>مطور برامج باستخدام تكنولوجيا ريلز وروبي</t>
  </si>
  <si>
    <t>خالد فوزي إبراهيم عبد العزيز خليل</t>
  </si>
  <si>
    <t>Marawan Mohamed Hassan Salem</t>
  </si>
  <si>
    <t xml:space="preserve">Applications Developer </t>
  </si>
  <si>
    <t>مطور تطبيقات</t>
  </si>
  <si>
    <t>مروان محمد حسن سالم</t>
  </si>
  <si>
    <t>Ahmed Shaarawy Shehata Mohamed</t>
  </si>
  <si>
    <t xml:space="preserve">مطور تطبيقات </t>
  </si>
  <si>
    <t>أحمد شعراوي شحاتة محمد</t>
  </si>
  <si>
    <t>React &amp; React Native Developer</t>
  </si>
  <si>
    <t>مطور باستخدام تكنولوجيا ريآكت وريآكت نيتيف</t>
  </si>
  <si>
    <t>محمد أحمد عبد الجواد عبد الحميد</t>
  </si>
  <si>
    <t>Hossam Mahmoud Sayed Abd El Hamid</t>
  </si>
  <si>
    <t>Mean Stack Developer</t>
  </si>
  <si>
    <t>مطور برمجيات متكامل</t>
  </si>
  <si>
    <t>حسام محمود سيد عبد الحميد</t>
  </si>
  <si>
    <t>Alaa Mohamed Hayba Abd Allah</t>
  </si>
  <si>
    <t>مطور برامج لبنية الأنظمة الداخلية</t>
  </si>
  <si>
    <t>آلاء محمد هيبة عبد الله</t>
  </si>
  <si>
    <t>Nour El Islam Ali Ali Gomaa El Banna</t>
  </si>
  <si>
    <t>نور الإسلام علي علي جمعة البنا</t>
  </si>
  <si>
    <t>Raaed El Maghawry El Maghawry Serag</t>
  </si>
  <si>
    <t>رائد المغاوري المغاوري سراج</t>
  </si>
  <si>
    <t>Mariam Said Demas Eskandar</t>
  </si>
  <si>
    <t>مطور برمجيات خلفي باستخدام نود جي إس</t>
  </si>
  <si>
    <t>مريم سعيد ديماس إسكندر</t>
  </si>
  <si>
    <t>Mohamed Khaled Abo El Fotouh Mohamed</t>
  </si>
  <si>
    <t>محمد خالد أبو الفتوح محمد</t>
  </si>
  <si>
    <t>Malak Ibrahim Kamel Mahmoud</t>
  </si>
  <si>
    <t>مطور برامج لبنية الأنظمة الأمامية</t>
  </si>
  <si>
    <t>ملك إبراهيم كامل محمود</t>
  </si>
  <si>
    <t>Aya Amin Eissa Amin</t>
  </si>
  <si>
    <t>آية أمين عيسى أمين</t>
  </si>
  <si>
    <t>Sara Hassaan Mohamed Hassaan</t>
  </si>
  <si>
    <t xml:space="preserve">Junior Embedded System Engineer </t>
  </si>
  <si>
    <t>مهندس أنظمة مدمجة</t>
  </si>
  <si>
    <t>سارة حسان محمد حسان</t>
  </si>
  <si>
    <t>Junior Embedded System Developer</t>
  </si>
  <si>
    <t>مطور أنظمة مدمجة</t>
  </si>
  <si>
    <t>أسماء أحمد محمد الفقي</t>
  </si>
  <si>
    <t>Ghada Hosny Abd El Aaty Afify</t>
  </si>
  <si>
    <t xml:space="preserve">Senior UI/UX Designer </t>
  </si>
  <si>
    <t xml:space="preserve">مصمم أول وجهات مستخدم </t>
  </si>
  <si>
    <t>غادة حسني عبد العاطي عفيفي</t>
  </si>
  <si>
    <t xml:space="preserve">UI/UX Designer </t>
  </si>
  <si>
    <t xml:space="preserve">مصمم وجهات مستخدم </t>
  </si>
  <si>
    <t>إقبال محمد أحمد إبراهيم زيان</t>
  </si>
  <si>
    <t>Amr Sherif's Team</t>
  </si>
  <si>
    <t>Total Amr Sherif's Team Headcount:</t>
  </si>
  <si>
    <t>إجمالي عدد فريق عمرو شريف:</t>
  </si>
  <si>
    <t>فريق عمرو شريف</t>
  </si>
  <si>
    <t>Amr Mahmoud Abd El Halim Sherif</t>
  </si>
  <si>
    <t xml:space="preserve">E-Payment Applications Development Director </t>
  </si>
  <si>
    <t>رئيس قطاع تطوير التطبيقات للمدفوعات الإلكترونية</t>
  </si>
  <si>
    <t>عمرو محمود عبد الحليم شريف</t>
  </si>
  <si>
    <t xml:space="preserve">E-Payment Quality System Manager </t>
  </si>
  <si>
    <t>مدير نظم جودة المدفوعات الإلكترونية</t>
  </si>
  <si>
    <t>سمر عصام عبد الرحيم حسني</t>
  </si>
  <si>
    <t>Mohsen Mohamed Abd El Mohsen Youssef</t>
  </si>
  <si>
    <t>Applications Support Team Lead</t>
  </si>
  <si>
    <t>محسن محمد عبد المحسن يوسف</t>
  </si>
  <si>
    <t>Amr Ahmed Tayseer El Sayed Mohamed Abd El Ghany</t>
  </si>
  <si>
    <r>
      <t xml:space="preserve">Software Tester </t>
    </r>
    <r>
      <rPr>
        <b/>
        <sz val="12"/>
        <color rgb="FF0000FF"/>
        <rFont val="Times New Roman"/>
        <family val="1"/>
      </rPr>
      <t/>
    </r>
  </si>
  <si>
    <t>Software Tester</t>
  </si>
  <si>
    <t>مهندس اختبار برامج</t>
  </si>
  <si>
    <r>
      <t xml:space="preserve">مهندس اختبار برامج </t>
    </r>
    <r>
      <rPr>
        <b/>
        <sz val="14"/>
        <color rgb="FF0000FF"/>
        <rFont val="Times New Roman"/>
        <family val="1"/>
      </rPr>
      <t/>
    </r>
  </si>
  <si>
    <t>عمرو أحمد تيسير السيد محمد عبد الغني</t>
  </si>
  <si>
    <t>Eman Khaled El Sayed Mohamed</t>
  </si>
  <si>
    <t>Quality Control Engineer</t>
  </si>
  <si>
    <t>مهندس جودة تطبيقات</t>
  </si>
  <si>
    <t>إيمان خالد السيد محمد</t>
  </si>
  <si>
    <t>Amir Rashwan Hashem Rashwan</t>
  </si>
  <si>
    <t>Business Analyst</t>
  </si>
  <si>
    <t>Business Analyst on 9/9/2020 / IT Trainee on 9/8/2020</t>
  </si>
  <si>
    <t>Started training in IT Dept. on 9/8/2020 until 8/9/2020</t>
  </si>
  <si>
    <t xml:space="preserve">محلل نظم في 9/9/2020 / متدرب بقسم تكنولوجيا المعلومات في 9/8/2020 </t>
  </si>
  <si>
    <t>محلل نظم</t>
  </si>
  <si>
    <t>أمير رشوان هاشم رشوان</t>
  </si>
  <si>
    <t>Mohamed Hany Ahmed Darwish</t>
  </si>
  <si>
    <t xml:space="preserve">IT Director for Development </t>
  </si>
  <si>
    <t>Hossam Mohamed Shawky Sayed</t>
  </si>
  <si>
    <t>E-Business Technology Manager</t>
  </si>
  <si>
    <t>Business Continuity Manager</t>
  </si>
  <si>
    <t>Business Continuity Manager on 2/4/2017 / Mobile Applications Manager</t>
  </si>
  <si>
    <t>Mohamed Rashad Mohamed El Sayed</t>
  </si>
  <si>
    <t>IT Program Manager</t>
  </si>
  <si>
    <t>Mohamed Mahrous Ahmed Hussein</t>
  </si>
  <si>
    <t xml:space="preserve">Senior Technical Lead </t>
  </si>
  <si>
    <t>Was in Mr. Amr Sherif's Team</t>
  </si>
  <si>
    <t>رئيس فريق تقني</t>
  </si>
  <si>
    <t>محمد محروس أحمد حسين</t>
  </si>
  <si>
    <t>Database Administration Lead</t>
  </si>
  <si>
    <t>قائد فريق قواعد البيانات</t>
  </si>
  <si>
    <t>أحمد منصور علي أبو عبيد</t>
  </si>
  <si>
    <t>Development Technical Lead</t>
  </si>
  <si>
    <t>Ahmed Hatem Abd El Hay Borham</t>
  </si>
  <si>
    <t>Radwa Mohamed Kamal El Akkad</t>
  </si>
  <si>
    <t>Mohamed Mohamed Hussein Moftah</t>
  </si>
  <si>
    <t xml:space="preserve">IT Documentation Lead </t>
  </si>
  <si>
    <t>IT Documentation Lead on 2/4/2017 / Development Technical Lead</t>
  </si>
  <si>
    <t>قائد التوثيق</t>
  </si>
  <si>
    <t>Mahmoud Youssef Ahmed Youssef</t>
  </si>
  <si>
    <t>Oracle Developer Team Leader</t>
  </si>
  <si>
    <t>Ahmed Abd El Hamid Hussein Mahmoud</t>
  </si>
  <si>
    <t>Engy Badr Mohamed Eid</t>
  </si>
  <si>
    <t xml:space="preserve">Senior Oracle Developer </t>
  </si>
  <si>
    <t>Senior Oracle Developer on 1/3/2015 / Oracle Developer</t>
  </si>
  <si>
    <t>Yasser Abd El Sattar Helmy Hussein</t>
  </si>
  <si>
    <t>Mahmoud Ibrahim Mahmoud Nazmy</t>
  </si>
  <si>
    <t>Senior Java Developer</t>
  </si>
  <si>
    <t>Java Developer</t>
  </si>
  <si>
    <t>Senior Web Designer</t>
  </si>
  <si>
    <t>مصمم أول مواقع إلكترونية</t>
  </si>
  <si>
    <t>ريهام وحيد صديق فضل الله</t>
  </si>
  <si>
    <t>DB Administrator &amp; Data Analyst</t>
  </si>
  <si>
    <t>DB Administrator &amp; Data Analyst on 2/4/2017 / Developer</t>
  </si>
  <si>
    <t>Ahmed Ashour Hussein Youssef</t>
  </si>
  <si>
    <t xml:space="preserve">System Programer </t>
  </si>
  <si>
    <t>Mohamed El Sayed Ahmed El Gebaly</t>
  </si>
  <si>
    <t>Oracle Developer</t>
  </si>
  <si>
    <t>Developer</t>
  </si>
  <si>
    <t>Web Developer</t>
  </si>
  <si>
    <t>Was in Mr. Ahmed El Nekhely's Team</t>
  </si>
  <si>
    <r>
      <t xml:space="preserve">مطور مواقع إلكترونية </t>
    </r>
    <r>
      <rPr>
        <b/>
        <sz val="14"/>
        <color rgb="FF0000FF"/>
        <rFont val="Times New Roman"/>
        <family val="1"/>
      </rPr>
      <t/>
    </r>
  </si>
  <si>
    <t>معتز محمد السعيد أبو العطا</t>
  </si>
  <si>
    <t>Ahmed Samir El Menshawy Talkhan</t>
  </si>
  <si>
    <t>Embedded System Engineer</t>
  </si>
  <si>
    <t>Mohamed Zakaria Abd El Moneim Mohamed</t>
  </si>
  <si>
    <t>Was in Ahmed Rashwan's Team</t>
  </si>
  <si>
    <t>محلل بيانات في 2/4/2017 / مطور</t>
  </si>
  <si>
    <t>محلل بيانات</t>
  </si>
  <si>
    <t>محمد زكريا عبد المنعم محمد</t>
  </si>
  <si>
    <t>يوسف أشرف حسين الشافعي</t>
  </si>
  <si>
    <t>Abd El Aziz Abd El Baset Abd El Aziz</t>
  </si>
  <si>
    <t>Junior System Engineer</t>
  </si>
  <si>
    <t>Mohamed Hazem Mohamed El Sawy</t>
  </si>
  <si>
    <t>Junior Developer</t>
  </si>
  <si>
    <t>Ibrahim Mohamed Yousry Abd El Fattah</t>
  </si>
  <si>
    <t>Junior Embedded System Engineer</t>
  </si>
  <si>
    <t>إبراهيم محمد يسري عبد الفتاح</t>
  </si>
  <si>
    <t>Ramy Mohamed Nabil Mohamed Rashad</t>
  </si>
  <si>
    <t>IT Help Desk</t>
  </si>
  <si>
    <t xml:space="preserve"> IT Help Desk on 11/2/2019 / Senior System Administrator</t>
  </si>
  <si>
    <t>أخصائي خدمة تكنولوجيا المعلومات في 11/2/2019 / إداري أول  نظم</t>
  </si>
  <si>
    <t>أخصائي خدمة تكنولوجيا المعلومات</t>
  </si>
  <si>
    <t>رامي محمد نبيل محمد رشاد</t>
  </si>
  <si>
    <t>Khaled Mohamed Mohamed Khalifa</t>
  </si>
  <si>
    <t>Senior Database Administrator</t>
  </si>
  <si>
    <t xml:space="preserve">أخصائي أول قواعد البيانات </t>
  </si>
  <si>
    <t>خالد محمد محمد خليفة</t>
  </si>
  <si>
    <t xml:space="preserve">Senior System Security Architect </t>
  </si>
  <si>
    <t>Senior System Security Architect on 2/4/2017 / Senior Business &amp; Security Analyst on 1/1/2016 / Senior Architect on 1/7/2015 / Senior System Engineer</t>
  </si>
  <si>
    <t xml:space="preserve">Senior Business Analyst </t>
  </si>
  <si>
    <t>Mahmoud Samy Shafay Hassan</t>
  </si>
  <si>
    <t>Senior Software Quality Engineer</t>
  </si>
  <si>
    <t>Sara Abd El Aziz Ahmed El Dereny</t>
  </si>
  <si>
    <t>Senior Quality Engineer</t>
  </si>
  <si>
    <t xml:space="preserve">خرجت بتاريخ 16/6/2019 (أجازة وضع غير مدفوعة الأجر أثناء فترة الاختبار)، وعادت تباشر العمل بتاريخ 25/9/2019 </t>
  </si>
  <si>
    <t>She was in Mr. Mohamed Imam's Team.</t>
  </si>
  <si>
    <t>مهندس أول جودة التطبيقات</t>
  </si>
  <si>
    <t>سارة عبد العزيز أحمد الدريني</t>
  </si>
  <si>
    <t>Mohamed Abo El Azm Ahmed El Sharkawy</t>
  </si>
  <si>
    <t>Junior Software Quality Control</t>
  </si>
  <si>
    <t>Bahy Taha Mahmoud Taha</t>
  </si>
  <si>
    <t>Hadeer Gamal Hussein Kamel</t>
  </si>
  <si>
    <t>Junior Software Quality Engineer</t>
  </si>
  <si>
    <t>مهندس جودة التطبيقات</t>
  </si>
  <si>
    <t>هدير جمال حسين كامل</t>
  </si>
  <si>
    <t>Ahmed Yehia Fahmy Abd El Aziz</t>
  </si>
  <si>
    <t>Junior Software Tester</t>
  </si>
  <si>
    <t>Senior Project Manager</t>
  </si>
  <si>
    <t>مدير أول مشروعات</t>
  </si>
  <si>
    <t>هيثم محمد حسن علي البلك</t>
  </si>
  <si>
    <t>Commercial Project Management</t>
  </si>
  <si>
    <t>Sherif Ahmed Abd El Hady Mahmoud</t>
  </si>
  <si>
    <t xml:space="preserve">Engagement Manager - Health Projects </t>
  </si>
  <si>
    <t>Engagement Manager - Health Projects on 2/4/2017 / Project Manager</t>
  </si>
  <si>
    <t xml:space="preserve">شريف أحمد عبد الهادي محمود </t>
  </si>
  <si>
    <t xml:space="preserve">Hany Ezzat Hassan Mohamed </t>
  </si>
  <si>
    <t>هاني عزت حسن محمد</t>
  </si>
  <si>
    <t>Noha Adel Aboud El Shaarawy</t>
  </si>
  <si>
    <t xml:space="preserve">Technical Reporting Director </t>
  </si>
  <si>
    <t>Technical Reporting</t>
  </si>
  <si>
    <t>رئيس قطاع التقارير الفنية</t>
  </si>
  <si>
    <t>نهى عادل عبود الشعراوي</t>
  </si>
  <si>
    <t>Tamer Mohamed Refaat El Gazzar</t>
  </si>
  <si>
    <t>Chief Operating Officer</t>
  </si>
  <si>
    <t>Central Operations</t>
  </si>
  <si>
    <t>رئيس قطاع العمليات والأفرع</t>
  </si>
  <si>
    <t>تامر محمد رفعت الجزار</t>
  </si>
  <si>
    <t>Ahmed Nasr Hussein Roushdy</t>
  </si>
  <si>
    <t>Card Production &amp; Distribution Manager</t>
  </si>
  <si>
    <t xml:space="preserve">مدير إصدار وتوزيع البطاقات في 1/3/2013 / مساعد مدير إصدار وتوزيع البطاقات </t>
  </si>
  <si>
    <t>مدير إصدار وتوزيع البطاقات</t>
  </si>
  <si>
    <t>أحمد نصر حسين رشدي</t>
  </si>
  <si>
    <t xml:space="preserve">Ahmed Ali Ahmed Khalifa </t>
  </si>
  <si>
    <t xml:space="preserve">Senior Card Production &amp; Distribution Specialist </t>
  </si>
  <si>
    <t>Senior Card Production &amp; Distribution Specialist on 1/3/2018 / Card Production &amp; Distribution Specialist on 15/5/2015 / Office Administrator</t>
  </si>
  <si>
    <t>أخصائي أول إصدار وتوزيع البطاقات في 1/3/2018 / أخصائي إصدار وتوزيع البطاقات في 15/5/2015 / أخصائي إداري</t>
  </si>
  <si>
    <t>أخصائي أول إصدار وتوزيع البطاقات</t>
  </si>
  <si>
    <t>أحمد علي أحمد خليفة</t>
  </si>
  <si>
    <t>Hussein Khalifa Ahmed Khalifa</t>
  </si>
  <si>
    <t xml:space="preserve">Card Production &amp; Distribution Specialist </t>
  </si>
  <si>
    <t>أخصائي إصدار وتوزيع البطاقات في 18/7/2019 / موظف أول علاقات عامة في 1/3/2015 / موظف علاقات عامة</t>
  </si>
  <si>
    <t>أخصائي إصدار وتوزيع البطاقات</t>
  </si>
  <si>
    <t>حسين خليفة أحمد خليفة</t>
  </si>
  <si>
    <t xml:space="preserve">Central Operations Manager </t>
  </si>
  <si>
    <t xml:space="preserve">مدير العمليات المركزية في 2/4/2017 / مساعد مدير العمليات المركزية في 1/3/2015 / مشرف العمليات المركزية في 1/1/2013 </t>
  </si>
  <si>
    <t>مدير العمليات المركزية</t>
  </si>
  <si>
    <t>أحمد عبد الوهاب أمين عبد العال</t>
  </si>
  <si>
    <t>Mohamed Ibrahim Mahmoud Emary</t>
  </si>
  <si>
    <t>Central Operations Team Leader</t>
  </si>
  <si>
    <t>قائد فريق العمليات المركزية</t>
  </si>
  <si>
    <t>محمد إبراهيم محمود عمري</t>
  </si>
  <si>
    <t>Central Operations Supervisor</t>
  </si>
  <si>
    <t>Transferred From Bani Sweif to HQ - Operations Dept. on 2/7/2018</t>
  </si>
  <si>
    <t>مشرف العمليات المركزية  في 1/3/2019 / أخصائي أول العمليات المركزية في 2/7/2018 / أخصائي أول الدعم الفني في 1/3/2015 / أخصائي الدعم الفني</t>
  </si>
  <si>
    <t>مشرف العمليات المركزية</t>
  </si>
  <si>
    <t>محمد أبو الخير علي عبد المجيد</t>
  </si>
  <si>
    <t>Hussein Sayed Hussein Saber</t>
  </si>
  <si>
    <t xml:space="preserve">Senior Central Operations Specialist </t>
  </si>
  <si>
    <t>أخصائي أول العمليات المركزية</t>
  </si>
  <si>
    <t>حسين سيد حسين صابر</t>
  </si>
  <si>
    <t>Mohamed Hussein El Sayed Hussein</t>
  </si>
  <si>
    <t>محمد حسين السيد حسين</t>
  </si>
  <si>
    <t>Ahmed Samir Othman Farag</t>
  </si>
  <si>
    <t>أخصائي العمليات المركزية</t>
  </si>
  <si>
    <t xml:space="preserve">أحمد سمير عثمان فرج </t>
  </si>
  <si>
    <t>Basel Mohamed El Sayed Ali Metwally Omran</t>
  </si>
  <si>
    <t>باسل محمد السيد علي متولي عمران</t>
  </si>
  <si>
    <t>Central Operations Office Administration</t>
  </si>
  <si>
    <t>Mohamed Ibrahim Shabaan El Sheikh</t>
  </si>
  <si>
    <t>Senior Office Administrator</t>
  </si>
  <si>
    <t>Senior Office Administrator on 1/3/2019 / Office Administrator</t>
  </si>
  <si>
    <t>أخصائي أول إداري في 1/3/2019 / أخصائي إداري</t>
  </si>
  <si>
    <t>أخصائي أول إداري</t>
  </si>
  <si>
    <t>محمد إبراهيم شعبان الشيخ</t>
  </si>
  <si>
    <t>Al Shaimaa Omar Farouk Youssef</t>
  </si>
  <si>
    <t>Secretary</t>
  </si>
  <si>
    <t>Returned from Damen HQ to Smart HQ on 23/1/2020</t>
  </si>
  <si>
    <t>سكرتيرة</t>
  </si>
  <si>
    <t>الشيماء عمر فاروق يوسف</t>
  </si>
  <si>
    <t>Osama Ahmed El Aref Mohamed</t>
  </si>
  <si>
    <t xml:space="preserve">Senior Executive Branch Manager </t>
  </si>
  <si>
    <t>Senior Executive Branch Manager on 1/3/2018 / Branch Manager - Sharkeya on 12/2/2017 / Sector Manager for Luxor &amp; Qena on 1/1/2016 / Assistant General Manager</t>
  </si>
  <si>
    <t>Transferred from Luxor to Sharkeya in 2017</t>
  </si>
  <si>
    <t>مدير أول تنفيذي لفرع الشرقية</t>
  </si>
  <si>
    <t>أسامة أحمد العارف محمد</t>
  </si>
  <si>
    <t xml:space="preserve">Information &amp; Reporting Manager </t>
  </si>
  <si>
    <t>Ahmed Mahmoud Ahmed Mahmoud</t>
  </si>
  <si>
    <t>Was Acting "انتداب" in Damen HQ, and a formal title "Acting Central Operations Manager - قائم بأعمال مدير العمليات المركزية" was given to him on 25/3/2019 - Letters of Assignment "خطابات انتداب" were issued for him for 1 year from 1/1/2019 to 31/12/2019, then 1 year from 1/1/2020 to 31/12/2020</t>
  </si>
  <si>
    <t>Resignation from Smart on 30/6/2020 to Damen / Moved to Damen HQ in March 2019</t>
  </si>
  <si>
    <t xml:space="preserve">أحمد محمود أحمد محمود </t>
  </si>
  <si>
    <t>Ahmed Mohamed Said El Khodary</t>
  </si>
  <si>
    <t>Mohamed Salah Moustafa Mohamed</t>
  </si>
  <si>
    <t xml:space="preserve">Central Operations Software Tester </t>
  </si>
  <si>
    <t>Mohamed Essam Mohamed Othman</t>
  </si>
  <si>
    <t>Hussein Ahmed Abd El Aleem</t>
  </si>
  <si>
    <t>Ahmed Mohamed Abd El Bar Mohamed</t>
  </si>
  <si>
    <t>Moustafa Mokhtar Ahmed Mohamed</t>
  </si>
  <si>
    <t xml:space="preserve">Was Acting "انتداب" in Damen HQ </t>
  </si>
  <si>
    <t>مصطفى مختار أحمد محمد</t>
  </si>
  <si>
    <t>سعيد نسيم محمد عبد العال</t>
  </si>
  <si>
    <t>Ramy Mohamed Atef Mohamed</t>
  </si>
  <si>
    <t>Mohamed Ramadan Abd El Reheem Ahmed Rekaby</t>
  </si>
  <si>
    <t>Resignation from Smart on 30/6/2020 to Damen / Transferred from Fayoum to HQ - Sales/Operations Dept. 'E-Payment' on 25/10/2018 / Transferred from Giza to Fayoum on 13/8/2018 / Transferred from Helwan (centre) to Giza in about July 2016 / Transferred from HQ to Helwan (centre) on 17/4/2016 / Transferred from Giza-New Centers to HQ on 1/1/2016</t>
  </si>
  <si>
    <t>محمد رمضان عبد الرحيم أحمد ركابي</t>
  </si>
  <si>
    <t>Islam Ragab Abd El Reheem Ahmed</t>
  </si>
  <si>
    <t>Office Administrator</t>
  </si>
  <si>
    <t>A &amp; G Admin. Office El Yemen</t>
  </si>
  <si>
    <t>Ahmed Ali Zenhom Mohamed</t>
  </si>
  <si>
    <t xml:space="preserve">Financial Settlement Manager </t>
  </si>
  <si>
    <t>Financial Settlement Manager on 1/8/2015 / IT Deputy Director</t>
  </si>
  <si>
    <t>Financial Settlements</t>
  </si>
  <si>
    <t>مدير التسويات المالية في 1/8/2015 / نائب مدير إدارة تكنولوجيا المعلومات</t>
  </si>
  <si>
    <t>مدير التسويات المالية</t>
  </si>
  <si>
    <t>أحمد علي زينهم محمد</t>
  </si>
  <si>
    <t>Moustafa Adel Mohamed El Sayed El Harouny</t>
  </si>
  <si>
    <t>Senior Payment Systems Officer</t>
  </si>
  <si>
    <t>Was Acting in Damen HQ "انتداب بشركة ضامن كمسئول عن الدعاية والإعلام" from 8/7/2019 to 31/12/2019</t>
  </si>
  <si>
    <t>Transferred from Operations Dept. to Fin. Settlements Dept. on 1/6/2020</t>
  </si>
  <si>
    <t>أخصائي أول أنظمة الدفع</t>
  </si>
  <si>
    <t>مصطفى عادل محمد السيد الحاروني</t>
  </si>
  <si>
    <t>Ahmed Abd El Halim Badawy Mansour</t>
  </si>
  <si>
    <t>أخصائي أول أنظمة الدفع في 1/3/2018 / قائم بأعمال أخصائي أول أنظمة الدفع في 10/10/2017 / أخصائي العمليات المركزية</t>
  </si>
  <si>
    <t>أحمد عبد الحليم بدوي منصور</t>
  </si>
  <si>
    <t>Mohamed Mahmoud Ahmed Mohamed Haseeb</t>
  </si>
  <si>
    <t xml:space="preserve">Payment Systems Officer </t>
  </si>
  <si>
    <t xml:space="preserve">أخصائي أنظمة الدفع </t>
  </si>
  <si>
    <t>محمد محمود أحمد محمد حسيب</t>
  </si>
  <si>
    <t>Ahmed Samir Mahmoud Ibrahim</t>
  </si>
  <si>
    <t>أحمد سمير محمود إبراهيم</t>
  </si>
  <si>
    <t>Mohamed Ibrahim El Kotb Shehab</t>
  </si>
  <si>
    <t xml:space="preserve">Government Business Development &amp; Relations Director </t>
  </si>
  <si>
    <t>Reporting &amp; Information</t>
  </si>
  <si>
    <t xml:space="preserve">رئيس القطاع الحكومي لتطوير الأعمال </t>
  </si>
  <si>
    <t>محمد إبراهيم القطب شهاب</t>
  </si>
  <si>
    <t>Tamer Eid Shehata Badr</t>
  </si>
  <si>
    <t>Reporting Team Leader</t>
  </si>
  <si>
    <t>Was to be transferred from "HQ - Reporting &amp; Information Department" to "Cairo Branch", and his title was to be changed from "Reporting Team Leader" into "Senior Technical Support Specialist" on 1/6/2020, but the transfer and change of title are cancelled.</t>
  </si>
  <si>
    <t>قائد فريق التقارير في 1/3/2018 / أخصائي أول التقارير في 1/1/2016 / أخصائي أول العمليات المركزية</t>
  </si>
  <si>
    <t>قائد فريق التقارير</t>
  </si>
  <si>
    <t>تامر عيد شحاتة بدر</t>
  </si>
  <si>
    <t>Senior Reporting Specialist</t>
  </si>
  <si>
    <t>Transferred from Cairo Branch to HQ on 26/1/2020</t>
  </si>
  <si>
    <t>أخصائي أول التقارير</t>
  </si>
  <si>
    <t>محمد صلاح شكري صبرة</t>
  </si>
  <si>
    <t>Yehia Youssef Hassan Khalil</t>
  </si>
  <si>
    <t xml:space="preserve">Senior Reporting Specialist </t>
  </si>
  <si>
    <t>يحيى يوسف حسن خليل</t>
  </si>
  <si>
    <t>Wael Mohamed Abd El Aziz Mahmoud</t>
  </si>
  <si>
    <t>أخصائي أول التقارير في 1/3/2019 / أخصائي التقارير في 13/1/2016 / أخصائي العمليات المركزية</t>
  </si>
  <si>
    <t>وائل محمد عبد العزيز محمود</t>
  </si>
  <si>
    <t>Ahmed Mohamed Metwally Radwan</t>
  </si>
  <si>
    <t>Chief Financial Officer</t>
  </si>
  <si>
    <t>Finance</t>
  </si>
  <si>
    <t>رئيس القطاع المالي</t>
  </si>
  <si>
    <t>أحمد محمد متولي رضوان</t>
  </si>
  <si>
    <t>Anwar Ibrahim El Shennawy Abo El Esaad</t>
  </si>
  <si>
    <t xml:space="preserve">Treasury Manager </t>
  </si>
  <si>
    <t>مدير الخزينة في 3/6/2014 / مدير الحسابات في 1/3/2013 / رئيس الحسابات</t>
  </si>
  <si>
    <t>مدير الخزينة</t>
  </si>
  <si>
    <t>أنور إبراهيم الشناوي أبو الإسعاد</t>
  </si>
  <si>
    <t xml:space="preserve">Chief Accountant </t>
  </si>
  <si>
    <t>Chief Accountant on 1/3/2018 / Senior Internal Audit on 1/3/2015 / Internal Audit</t>
  </si>
  <si>
    <t xml:space="preserve">رئيس الحسابات في 1/3/2018 / مراجع أول داخلي في 1/3/2015 / مراجع داخلي </t>
  </si>
  <si>
    <t>رئيس الحسابات</t>
  </si>
  <si>
    <t>إكرامي عبده أبو زيد ركابي</t>
  </si>
  <si>
    <t xml:space="preserve">Moustafa Mahmoud Hamed Ahmed </t>
  </si>
  <si>
    <t>Accounting Supervisor</t>
  </si>
  <si>
    <t>مشرف حسابات في 1/3/2019 / محاسب أول في 1/3/2013 / محاسب</t>
  </si>
  <si>
    <t>مشرف حسابات</t>
  </si>
  <si>
    <t>مصطفى محمود حامد أحمد</t>
  </si>
  <si>
    <t>Alaa Mohamed Mohamed Saber</t>
  </si>
  <si>
    <t xml:space="preserve">Accounting Supervisor </t>
  </si>
  <si>
    <t>Accounting Supervisor on 1/3/2018 / Senior Accountant</t>
  </si>
  <si>
    <t xml:space="preserve">مشرف حسابات في 1/3/2018 / محاسب أول </t>
  </si>
  <si>
    <t xml:space="preserve">علاء محمد محمد صابر </t>
  </si>
  <si>
    <t>Mahmoud Mohamed Atef Abd El Fattah</t>
  </si>
  <si>
    <t>Senior Accountant</t>
  </si>
  <si>
    <t>محاسب أول</t>
  </si>
  <si>
    <t>محمود محمد عاطف عبد الفتاح</t>
  </si>
  <si>
    <t>Mohamed Abd El Aziz Ahmed Mohamed</t>
  </si>
  <si>
    <t>Administration Specialist</t>
  </si>
  <si>
    <t>أخصائي شئون إدارية</t>
  </si>
  <si>
    <t>محمد عبد العزيز أحمد محمد</t>
  </si>
  <si>
    <t>Ibrahim Mohamed Ibrahim El Bedawy</t>
  </si>
  <si>
    <t>Financial Manager</t>
  </si>
  <si>
    <t>المدير المالي</t>
  </si>
  <si>
    <t>إبراهيم محمد إبراهيم البداوي</t>
  </si>
  <si>
    <t>Ahmed Ezzat Ahmed El Sayed</t>
  </si>
  <si>
    <t>Was Acting "انتداب" in Damen HQ from 1/1/2019, but actually moved to Damen HQ from March 2019</t>
  </si>
  <si>
    <t xml:space="preserve">Resignation from Smart on 30/6/2020 to Damen </t>
  </si>
  <si>
    <t>أحمد عزت أحمد السيد</t>
  </si>
  <si>
    <t xml:space="preserve">Senior Accountant </t>
  </si>
  <si>
    <t>Senior Accountant on 1/3/2013 / Accountant</t>
  </si>
  <si>
    <t xml:space="preserve">He re-joined Smart on 1/1/2017. </t>
  </si>
  <si>
    <t>Mohamed Shawer Zaki Shawer</t>
  </si>
  <si>
    <t>Area Accountant</t>
  </si>
  <si>
    <t>Ahmed Hamed Hussein Mahmoud</t>
  </si>
  <si>
    <t xml:space="preserve">Accountant </t>
  </si>
  <si>
    <t>Transferred from Aswan to HQ in 2017</t>
  </si>
  <si>
    <t>Abd El Rahman Aziz El Sayed Mohamed</t>
  </si>
  <si>
    <t>Accountant on 10/12/2019 / Administration Specialist</t>
  </si>
  <si>
    <t>Was Acting "انتداب" in Damen HQ from 1/1/2019, but actually moved to Damen HQ from March 2019 - His title changed to "Accountant" on 10/12/2019</t>
  </si>
  <si>
    <t>Resignation from Smart on 30/6/2020 to Damen / Transferred from A &amp; G Admin. to Finance Dept. (in Damen) on 10/12/2019</t>
  </si>
  <si>
    <t>He was previously in Smart. His joining date was 24/6/2014. His position was Administration Specialist. Then he resigned.</t>
  </si>
  <si>
    <t>محاسب في 10/12/2019 / أخصائي شئون إدارية</t>
  </si>
  <si>
    <t>عبد الرحمن عزيز السيد محمد</t>
  </si>
  <si>
    <t>A &amp; G Admin. Office</t>
  </si>
  <si>
    <t xml:space="preserve">Nasser Abd El Aziz Kamel Mohamed </t>
  </si>
  <si>
    <t xml:space="preserve">Administration Director </t>
  </si>
  <si>
    <t>رئيس قطاع الشئون الإدارية في 1/6/2020 / مدير الشئون الإدارية في 1/3/2015 / مشرف شئون إدارية</t>
  </si>
  <si>
    <t>رئيس قطاع الشئون الإدارية</t>
  </si>
  <si>
    <t>ناصر عبد العزيز كامل محمد</t>
  </si>
  <si>
    <t>Essam Gamal Abd El Hafez Khalifa</t>
  </si>
  <si>
    <t>Administration Supervisor</t>
  </si>
  <si>
    <t>مشرف شئون إدارية في 2/4/2017 / أخصائي شئون إدارية</t>
  </si>
  <si>
    <t>مشرف شئون إدارية</t>
  </si>
  <si>
    <t>عصام جمال عبد الحافظ خليفة</t>
  </si>
  <si>
    <t>Mohamed Hassan Mahmoud Hassan</t>
  </si>
  <si>
    <t>محمد حسن محمود حسن</t>
  </si>
  <si>
    <t>Sayed Abd El Azim Mohamed Abd Allah</t>
  </si>
  <si>
    <t>سيد عبد العظيم محمد عبد الله</t>
  </si>
  <si>
    <t>Hamdy Abd El Fattah Mohamed Eissa</t>
  </si>
  <si>
    <t>Senior Receptionist</t>
  </si>
  <si>
    <t>موظف أول استقبال</t>
  </si>
  <si>
    <t>حمدي عبد الفتاح محمد عيسى</t>
  </si>
  <si>
    <t>Walid Ahmed Younis Mohamed</t>
  </si>
  <si>
    <t xml:space="preserve">Public Relations </t>
  </si>
  <si>
    <t>Public Relations on 1/3/2018 / Office Boy</t>
  </si>
  <si>
    <t>موظف علاقات عامة في 1/3/2018 / عامل خدمات</t>
  </si>
  <si>
    <t>موظف علاقات عامة</t>
  </si>
  <si>
    <t>وليد أحمد يونس محمد</t>
  </si>
  <si>
    <t>Assem Ahmed Abd Allah Hassan</t>
  </si>
  <si>
    <t>عاصم أحمد عبد الله حسن</t>
  </si>
  <si>
    <t>Hany Ahmed Ali El Din Ahmed</t>
  </si>
  <si>
    <t>Public Relations</t>
  </si>
  <si>
    <t>هاني أحمد علي الدين أحمد</t>
  </si>
  <si>
    <t>Walid Saad Sayed Fadl</t>
  </si>
  <si>
    <t>وليد سعد سيد فضل</t>
  </si>
  <si>
    <t>Sameh Abdo Mohamed Assran</t>
  </si>
  <si>
    <t>Office Boy "Handicapped"</t>
  </si>
  <si>
    <t>عامل خدمات "ذوي الاحتياجات الخاصة"</t>
  </si>
  <si>
    <t>سامح عبده محمد عسران</t>
  </si>
  <si>
    <t>Office Boy</t>
  </si>
  <si>
    <t>عامل خدمات</t>
  </si>
  <si>
    <t>صلاح محمد عبد الحميد أبو الخير</t>
  </si>
  <si>
    <t>Mohamed Yassin Kamel Abd El Rahman</t>
  </si>
  <si>
    <t>محمد ياسين كامل عبد الرحمن</t>
  </si>
  <si>
    <t>Hassan Ahmed Mahmoud Hamad</t>
  </si>
  <si>
    <t>Driver Supervisor</t>
  </si>
  <si>
    <t>مشرف سائقين</t>
  </si>
  <si>
    <t>حسن أحمد محمود حمد</t>
  </si>
  <si>
    <t>Khorshed Zaki Khorshed Mohamed</t>
  </si>
  <si>
    <t>Driver</t>
  </si>
  <si>
    <t>سائق</t>
  </si>
  <si>
    <t>خورشيد زكي خورشيد محمد</t>
  </si>
  <si>
    <t>Wael Sayed Mohamed El Sayed</t>
  </si>
  <si>
    <t>وائل سيد محمد السيد</t>
  </si>
  <si>
    <t>Ali Mohamed Ali Khalifa</t>
  </si>
  <si>
    <t>علي محمد علي خليفة</t>
  </si>
  <si>
    <t>Ahmed Abd El Naiem Ahmed Abd El Aal</t>
  </si>
  <si>
    <t>أحمد عبد النعيم أحمد عبد العال</t>
  </si>
  <si>
    <t>Mohamed Mekky Saleh Mekky</t>
  </si>
  <si>
    <t>محمد مكي صالح مكي</t>
  </si>
  <si>
    <t>محمد حسن زينهم سعودي</t>
  </si>
  <si>
    <t>Administration Manager</t>
  </si>
  <si>
    <t>Abd Allah Khamis Abo El Hassan Helaly</t>
  </si>
  <si>
    <t>Khaled Sayed Gomaa El Badry</t>
  </si>
  <si>
    <t>Ahmed Hussein Mohamed Mohamed</t>
  </si>
  <si>
    <t>أحمد حسين محمد محمد</t>
  </si>
  <si>
    <t>Mohamed Ahmed Morsy Mahmoud</t>
  </si>
  <si>
    <t>محمد أحمد مرسي محمود</t>
  </si>
  <si>
    <t>Haytham Ahmed Abd Allah Ahmed</t>
  </si>
  <si>
    <t xml:space="preserve">Saleh Mohamed Madany Ali </t>
  </si>
  <si>
    <t xml:space="preserve">Senior Public Relations </t>
  </si>
  <si>
    <t>Hossam Ali Babakr Mohamed</t>
  </si>
  <si>
    <t>Mohamed Hussein Saleh Ali</t>
  </si>
  <si>
    <t>Resignation from Smart on 30/6/2020 to Damen</t>
  </si>
  <si>
    <t>محمد حسين صالح علي</t>
  </si>
  <si>
    <t>Ahmed Mamdouh Abd Allah Ali</t>
  </si>
  <si>
    <t>Ahmed Mamdouh Riyad Ibrahim</t>
  </si>
  <si>
    <t>Medhat Khairy Sayed Hassan</t>
  </si>
  <si>
    <t>Mahmoud Nessim Selim Allam</t>
  </si>
  <si>
    <t>انقطاع عن العمل</t>
  </si>
  <si>
    <t>محمود نسيم سليم علام</t>
  </si>
  <si>
    <t>Ahmed Abdo Mohamed Assran</t>
  </si>
  <si>
    <t>Reda Mohamed Mohamed Gebreel</t>
  </si>
  <si>
    <t>Transferred from Helwan to HQ on 29/9/2019</t>
  </si>
  <si>
    <t>رضا محمد محمد جبريل</t>
  </si>
  <si>
    <t>Sayed Mahmoud El Sayed Mahmoud</t>
  </si>
  <si>
    <t>Aliaa Salah Mesbah Khalaf</t>
  </si>
  <si>
    <t>Compliance &amp; Risk Director (Damen)</t>
  </si>
  <si>
    <t>Quality Assurance and Compliance</t>
  </si>
  <si>
    <t>رئيس قطاع الالتزام والمخاطر (ضامن)</t>
  </si>
  <si>
    <t>علياء صلاح مصباح خلف</t>
  </si>
  <si>
    <t>Sherif Magdy Ali Mahmoud</t>
  </si>
  <si>
    <t>Compliance &amp; Risk Senior Manager</t>
  </si>
  <si>
    <t xml:space="preserve">مدير أول الالتزام والمخاطر </t>
  </si>
  <si>
    <t>شريف مجدي علي محمود</t>
  </si>
  <si>
    <t>Sayed Saad El Sayed Mohamed Herrek</t>
  </si>
  <si>
    <t>Internal Auditor</t>
  </si>
  <si>
    <t>Quality Assurance</t>
  </si>
  <si>
    <t>Sherif Said Hussein El Banhawy</t>
  </si>
  <si>
    <t>Business Development Director Private Sector</t>
  </si>
  <si>
    <t>Business Development Director Private Sector on 1/8/2015 / Business Development Director</t>
  </si>
  <si>
    <t>Sales &amp; Business Development</t>
  </si>
  <si>
    <t>رئيس القطاع الخاص لتطوير الأعمال في 1/8/2015 / رئيس قطاع تطوير الأعمال</t>
  </si>
  <si>
    <t xml:space="preserve">رئيس القطاع الخاص لتطوير الأعمال </t>
  </si>
  <si>
    <t>شريف سعيد حسين البنهاوي</t>
  </si>
  <si>
    <t>Ammar Fouad Said Reda</t>
  </si>
  <si>
    <t>Sales Manager</t>
  </si>
  <si>
    <t>مدير مبيعات / مدير مشروع فوري في 3/11/2013 / مدير مبيعات</t>
  </si>
  <si>
    <t>مدير مبيعات</t>
  </si>
  <si>
    <t>عمار فؤاد سعيد رضا</t>
  </si>
  <si>
    <t>Ahmed Hamed Mohamed Hamed</t>
  </si>
  <si>
    <t>Media Specialist</t>
  </si>
  <si>
    <t>أخصائي علاقات عامة</t>
  </si>
  <si>
    <t>أحمد حامد محمد حامد</t>
  </si>
  <si>
    <t>Adham Mohamed Ibrahim Shehab</t>
  </si>
  <si>
    <t>Business Development Executive</t>
  </si>
  <si>
    <t>أخصائي تنمية الأعمال</t>
  </si>
  <si>
    <t>أدهم محمد إبراهيم شهاب</t>
  </si>
  <si>
    <t>Mohamed Ibrahim Mohamed Zouaid</t>
  </si>
  <si>
    <t xml:space="preserve">Sales Team Leader </t>
  </si>
  <si>
    <t xml:space="preserve">Human Resources Deputy Director </t>
  </si>
  <si>
    <t>Human Resources</t>
  </si>
  <si>
    <t>نائب رئيس قطاع الموارد البشرية في 1/3/2019 / مدير أول الموارد البشرية في 02/04/2017 / مدير الموارد البشرية</t>
  </si>
  <si>
    <t>نائب رئيس قطاع الموارد البشرية</t>
  </si>
  <si>
    <t>نهال محمد عبد الفتاح محمد</t>
  </si>
  <si>
    <t>Moustafa Ahmed Ehsan Hassanein</t>
  </si>
  <si>
    <t>Personnel Supervisor</t>
  </si>
  <si>
    <t xml:space="preserve">مشرف شئون العاملين في 1/3/2019 / أخصائي أول شئون العاملين في 1/3/2015 / أخصائي شئون العاملين </t>
  </si>
  <si>
    <t>مشرف شئون العاملين</t>
  </si>
  <si>
    <t>مصطفى أحمد إحسان حسنين</t>
  </si>
  <si>
    <t>Amira Mohamed Nour El Din Abd Allah Shouman</t>
  </si>
  <si>
    <t xml:space="preserve">Human Resources Supervisor </t>
  </si>
  <si>
    <t>Human Resources Supervisor on 1/6/2020 / Senior Human Resources Specialist on 1/3/2018 / Human Resources Specialist</t>
  </si>
  <si>
    <t>مشرف الموارد البشرية في 1/6/2020 / أخصائي أول الموارد البشرية في 1/3/2018 / أخصائي الموارد البشرية</t>
  </si>
  <si>
    <t>مشرف الموارد البشرية</t>
  </si>
  <si>
    <t>أميرة محمد نور الدين عبد الله شومان</t>
  </si>
  <si>
    <t>Eman Bahaa El Din El Sayed Mahmoud Mokhtar Okasha</t>
  </si>
  <si>
    <t>Senior Human Resources Specialist</t>
  </si>
  <si>
    <t>Senior Human Resources Specialist on 1/3/2019 / Human Resources Specialist</t>
  </si>
  <si>
    <t>أخصائي أول الموارد البشرية في 1/3/2019 / أخصائي الموارد البشرية</t>
  </si>
  <si>
    <t>أخصائي أول الموارد البشرية</t>
  </si>
  <si>
    <t>إيمان بهاء الدين السيد محمود مختار عكاشة</t>
  </si>
  <si>
    <t>Heba Sayed Amin El Sayed</t>
  </si>
  <si>
    <t>Human Resources Specialist</t>
  </si>
  <si>
    <t>أخصائي الموارد البشرية</t>
  </si>
  <si>
    <t>هبة سيد أمين السيد</t>
  </si>
  <si>
    <t>Hadeer Salem Mohamed Sadek</t>
  </si>
  <si>
    <t>هدير سالم محمد صادق</t>
  </si>
  <si>
    <t>Junior HR Specialist</t>
  </si>
  <si>
    <t>Junior HR Specialist on 1/10/2019 / Junior HR Specialist "Training"</t>
  </si>
  <si>
    <t>Started training on 1/9/2019</t>
  </si>
  <si>
    <t>أخصائي موارد بشرية مبتدئ في 1/10/2019 / أخصائي موارد بشرية مبتدئ "تدريب"</t>
  </si>
  <si>
    <t>أخصائي موارد بشرية مبتدئ</t>
  </si>
  <si>
    <t>يوسف عمرو عبد القادر محمد</t>
  </si>
  <si>
    <t>Ahmed Mohsen Mahmoud Abd El Gawad</t>
  </si>
  <si>
    <t>Senior Human Resources Specialist on 27/1/2019 / Senior Office Administrator on 1/3/2018 / Office Administrator</t>
  </si>
  <si>
    <t>He rejoined Smart - Bani Sweif Branch on 17/11/2019 as a Senior Office Administrator (Part Time) for 3 months. Then he joined Damen HQ - HR Dept. on 16/2/2020.</t>
  </si>
  <si>
    <t>أخصائي أول الموارد البشرية في 27/1/2019 / أخصائي أول إداري في 1/3/2018 / أخصائي إداري</t>
  </si>
  <si>
    <t>أحمد محسن محمود عبد الجواد</t>
  </si>
  <si>
    <t xml:space="preserve">Senior Human Resources Specialist </t>
  </si>
  <si>
    <t>Was Acting "انتداب" in Damen HQ from 10/7/2019</t>
  </si>
  <si>
    <t xml:space="preserve">أخصائي أول الموارد البشرية </t>
  </si>
  <si>
    <t>مصطفى عبد الكريم أحمد مرسي</t>
  </si>
  <si>
    <t>Senior Executive Corporate Administrator</t>
  </si>
  <si>
    <t>أخصائي أول تنفيذي إداري</t>
  </si>
  <si>
    <t>Randa Ezzat Ibrahim Ismail</t>
  </si>
  <si>
    <t xml:space="preserve">Office Administrator </t>
  </si>
  <si>
    <t>أخصائي إداري</t>
  </si>
  <si>
    <t xml:space="preserve">راندا عزت إبراهيم إسماعيل </t>
  </si>
  <si>
    <t>Mona Samy Sabry Mohamed</t>
  </si>
  <si>
    <t>منى سامي صبري محمد</t>
  </si>
  <si>
    <t>Senior Trainer</t>
  </si>
  <si>
    <t>Training</t>
  </si>
  <si>
    <t>مدرب أول</t>
  </si>
  <si>
    <t>Maintenance Director</t>
  </si>
  <si>
    <t>Maintenance Center</t>
  </si>
  <si>
    <t>Maintenance</t>
  </si>
  <si>
    <t>was mistakenly recorded as "Senior Executive Maintenance Manager on 1/3/2018"; corrected to "Senior Executive Branch Manager on 1/3/2018" on 13/10/2019</t>
  </si>
  <si>
    <t>مركز الصيانة</t>
  </si>
  <si>
    <t>رئيس قطاع الصيانة</t>
  </si>
  <si>
    <t>محمد رمضان أحمد البحيري</t>
  </si>
  <si>
    <t>Ahmed Taha Hussein Ali</t>
  </si>
  <si>
    <t>Senior Computer Maintenance Technician Specialist</t>
  </si>
  <si>
    <t>Senior Computer Maintenance Technician Specialist on 1/3/2019 / Computer Maintenance Technician Specialist</t>
  </si>
  <si>
    <t>أخصائي أول صيانة حاسب آلي في 1/3/2019 / أخصائي صيانة حاسب آلي</t>
  </si>
  <si>
    <t>أخصائي أول صيانة حاسب آلي</t>
  </si>
  <si>
    <t>أحمد طه حسين علي</t>
  </si>
  <si>
    <t>Mahmoud Gamal Abd Allah Mohamed</t>
  </si>
  <si>
    <t xml:space="preserve">Senior Maintenance Specialist </t>
  </si>
  <si>
    <t>أخصائي أول صيانة</t>
  </si>
  <si>
    <t>محمود جمال عبد الله محمد</t>
  </si>
  <si>
    <t>Hussein Hefnawy Badawy Mohamed</t>
  </si>
  <si>
    <t>حسين حفناوي بدوي محمد</t>
  </si>
  <si>
    <t>Mahmoud Tamer Abd El Ghany Abd El Wahab</t>
  </si>
  <si>
    <t>Maintenance Specialist</t>
  </si>
  <si>
    <t xml:space="preserve">أخصائي صيانة </t>
  </si>
  <si>
    <t>محمود تامر عبد الغني عبد الوهاب</t>
  </si>
  <si>
    <t xml:space="preserve">Ahmed Mohamed Said Mohamed </t>
  </si>
  <si>
    <t xml:space="preserve">Maintenance Specialist </t>
  </si>
  <si>
    <t>Start training on 1/10/2017</t>
  </si>
  <si>
    <t>أخصائي صيانة</t>
  </si>
  <si>
    <t xml:space="preserve">أحمد محمد سعيد محمد </t>
  </si>
  <si>
    <t>Mohamed Ramadan El Sayed El Sawy</t>
  </si>
  <si>
    <t>محمد رمضان السيد الصاوي</t>
  </si>
  <si>
    <t>Khaled Ahmed Abd El Naiem Ahmed</t>
  </si>
  <si>
    <t>خالد أحمد عبد النعيم أحمد</t>
  </si>
  <si>
    <t>Mohamed Yehia Afify Ahmed</t>
  </si>
  <si>
    <t>Senior Administration Specialist</t>
  </si>
  <si>
    <t>Administration</t>
  </si>
  <si>
    <t>محمد يحيى عفيفي أحمد</t>
  </si>
  <si>
    <t>Transferred from Giza Branch to Maintenance Centre on 15/7/2018</t>
  </si>
  <si>
    <t>كريم فاروق شورة أحمد</t>
  </si>
  <si>
    <t>Victor Louiz Zaki Mikhaeel</t>
  </si>
  <si>
    <t xml:space="preserve">Maintenance Supervisor </t>
  </si>
  <si>
    <t xml:space="preserve">Maintenance Supervisor on 1/3/2018 / Senior Maintenance Specialist on 1/3/2013 / Maintenance Specialist </t>
  </si>
  <si>
    <t>Transferred to Giza From HQ</t>
  </si>
  <si>
    <t>مشرف صيانة في 1/3/2018 / أخصائي أول صيانة في 1/3/2013 / أخصائي صيانة</t>
  </si>
  <si>
    <t>مشرف صيانة</t>
  </si>
  <si>
    <t>فيكتور لويز زكي ميخائيل</t>
  </si>
  <si>
    <t>Hassan Moustafa Mahmoud Ali</t>
  </si>
  <si>
    <t>Ebram Ashraf Mouris Kalad</t>
  </si>
  <si>
    <t>إبرام أشرف موريس قلد</t>
  </si>
  <si>
    <t>Start training on 7/8/2018</t>
  </si>
  <si>
    <t xml:space="preserve">Maintenance Specialist  </t>
  </si>
  <si>
    <t>31/8/2019</t>
  </si>
  <si>
    <t>محمد عماد عبد الحكيم عبد الوهاب</t>
  </si>
  <si>
    <t xml:space="preserve">Kerles Gerges Abd El Wahab </t>
  </si>
  <si>
    <t>Start training on 18/9/2018</t>
  </si>
  <si>
    <t>كيرلس جرجس عبد الوهاب</t>
  </si>
  <si>
    <t xml:space="preserve">Senior Follow Up Specialist </t>
  </si>
  <si>
    <t>أخصائي أول متابعة</t>
  </si>
  <si>
    <t>Ehab Mahmoud Samy Ali</t>
  </si>
  <si>
    <t>Branch Management</t>
  </si>
  <si>
    <t>مدير أول تنفيذي لفرع القاهرة</t>
  </si>
  <si>
    <t>إيهاب محمود سامي علي</t>
  </si>
  <si>
    <t xml:space="preserve">Senior Reconciliation Specialist </t>
  </si>
  <si>
    <t>Senior Reconciliation Specialist on 1/3/2018 / Reconciliation Specialist</t>
  </si>
  <si>
    <t>Reconciliation</t>
  </si>
  <si>
    <t>أخصائي أول مراجعة وتسوية في 1/3/2018 / أخصائي مراجعة وتسوية</t>
  </si>
  <si>
    <t>أخصائي أول مراجعة وتسوية</t>
  </si>
  <si>
    <t>مينا عادل حكيم بخيت</t>
  </si>
  <si>
    <t>Technical Support Supervisor</t>
  </si>
  <si>
    <t>Technical Support Supervisor on 1/6/2020 / Technical Support Specialist on 15/2/2020 / Office Administrator &amp; Technical Support on 1/3/2018 / Office Administrator</t>
  </si>
  <si>
    <t>Technical Support</t>
  </si>
  <si>
    <t>مشرف الدعم الفني في 1/6/2020 / أخصائي الدعم الفني في 15/2/2020 / أخصائي إداري ودعم فني في 1/3/2018 / أخصائي إداري</t>
  </si>
  <si>
    <t>مشرف الدعم الفني</t>
  </si>
  <si>
    <t>Khaled Hussein Ali Abd El Ghany</t>
  </si>
  <si>
    <t>Senior Technical Support Specialist</t>
  </si>
  <si>
    <t>Senior Technical Support Specialist on 1/6/2020 / Technical Support Specialist</t>
  </si>
  <si>
    <t>أخصائي أول الدعم الفني في 1/6/2020 / أخصائي الدعم الفني</t>
  </si>
  <si>
    <t>أخصائي أول الدعم الفني</t>
  </si>
  <si>
    <t>خالد حسين علي عبد الغني</t>
  </si>
  <si>
    <t>Technical Support Specialist</t>
  </si>
  <si>
    <t>أخصائي الدعم الفني</t>
  </si>
  <si>
    <t>إسلام أبو العلا حسني أحمد</t>
  </si>
  <si>
    <t>Karim Seif El Din Ibrahim Said</t>
  </si>
  <si>
    <t>Customer Support Supervisor</t>
  </si>
  <si>
    <t>Customer Support Supervisor on 1/6/2020 / Senior Customer Support Specialist on 1/3/2018 / Customer Support Specialist</t>
  </si>
  <si>
    <t>Customer Support</t>
  </si>
  <si>
    <t>مشرف خدمة العملاء في 1/6/2020 / أخصائي أول خدمة العملاء في 1/3/2018 / أخصائي خدمة العملاء</t>
  </si>
  <si>
    <t xml:space="preserve">مشرف خدمة العملاء </t>
  </si>
  <si>
    <t>كريم سيف الدين إبراهيم سعيد</t>
  </si>
  <si>
    <t>Sayed Magdy El Sayed Ali</t>
  </si>
  <si>
    <t>Senior Customer Support Specialist</t>
  </si>
  <si>
    <t>Senior Customer Support Specialist on 1/3/2018 / Customer Support Specialist on     / Assistant Customer Support Specialist</t>
  </si>
  <si>
    <t xml:space="preserve">Transferred from Minia to Cairo in Mar. 2018 / Transferred from Helwan - El Salam Awal to Minia in Nov. 2017 </t>
  </si>
  <si>
    <t>أخصائي أول خدمة العملاء في 1/3/2018 / أخصائي خدمة العملاء في    / مساعد أخصائي خدمة العملاء</t>
  </si>
  <si>
    <t>أخصائي أول خدمة العملاء</t>
  </si>
  <si>
    <t>سيد مجدي السيد علي</t>
  </si>
  <si>
    <t>Senior Customer Support Specialist on 1/3/2018 / Customer Support Specialist</t>
  </si>
  <si>
    <t>أخصائي أول خدمة العملاء في 1/3/2018 / أخصائي خدمة العملاء</t>
  </si>
  <si>
    <t>مصطفى محمد السعيد أبو العطا</t>
  </si>
  <si>
    <t>Ahmed Fouad Sayed Mohamed El Fakharany</t>
  </si>
  <si>
    <t>أحمد فؤاد سيد محمد الفخراني</t>
  </si>
  <si>
    <t>Ahmed Mohamed Moustafa Abd Allah</t>
  </si>
  <si>
    <t>Customer Support Specialist</t>
  </si>
  <si>
    <t>أخصائي خدمة العملاء</t>
  </si>
  <si>
    <t>أحمد محمد مصطفى عبد الله</t>
  </si>
  <si>
    <t>Ibrahim Mohamed Mahmoud Abd El Wahab</t>
  </si>
  <si>
    <t>إبراهيم محمد محمود عبد الوهاب</t>
  </si>
  <si>
    <t>Ahmed El Mahdy Mahfouz El Mahdy</t>
  </si>
  <si>
    <t>أحمد المهدي محفوظ المهدي</t>
  </si>
  <si>
    <t>Ragaei Hussein Mahmoud Ibrahim</t>
  </si>
  <si>
    <t>رجائي حسين محمود إبراهيم</t>
  </si>
  <si>
    <t>Mohamed Essam Mahmoud Farghaly</t>
  </si>
  <si>
    <t>محمد عصام محمود فرغلي</t>
  </si>
  <si>
    <t>Amr Kamal Abd El Ghany Said</t>
  </si>
  <si>
    <t>عمرو كمال عبد الغني سعيد</t>
  </si>
  <si>
    <t>Mohamed Abd El Azim Mohamed Mahmoud</t>
  </si>
  <si>
    <t>Transferred from HQ to Helwan on 29/9/2019</t>
  </si>
  <si>
    <t>محمد عبد العظيم محمد محمود</t>
  </si>
  <si>
    <t>Ahmed Fouad Sadek Ali</t>
  </si>
  <si>
    <t>Branch Manager</t>
  </si>
  <si>
    <t>Transferred from Giza to Helwan on 22/12/2019</t>
  </si>
  <si>
    <t>His Promotion to Branch Manager on 1/3/2019 was not lised in the Promotions &amp; Transfers e-mail, but it is in his Salary Inscrease Letter.</t>
  </si>
  <si>
    <t xml:space="preserve">مدير فرع </t>
  </si>
  <si>
    <t>أحمد فؤاد صادق علي</t>
  </si>
  <si>
    <t>Haytham Ahmed Fouad Abd El Moez</t>
  </si>
  <si>
    <t>Senior Technical Support Specialist on 1/3/2018 / Technical Support Specialist</t>
  </si>
  <si>
    <t>أخصائي أول الدعم الفني في 1/3/2018 / أخصائي الدعم الفني</t>
  </si>
  <si>
    <t xml:space="preserve">هيثم أحمد فؤاد عبد المعز </t>
  </si>
  <si>
    <t>Mohamed Moustafa Darwish Moustafa</t>
  </si>
  <si>
    <t>مشرف خدمة العملاء</t>
  </si>
  <si>
    <t>محمد مصطفى درويش مصطفى</t>
  </si>
  <si>
    <t>Omar Mohamed Othman Nagaty</t>
  </si>
  <si>
    <t>عمر محمد عثمان نجاتي</t>
  </si>
  <si>
    <t>Emad Abd El Shafy Younis Abd El Shafy</t>
  </si>
  <si>
    <t>Moved from Cairo - EL Geish Office to Maadi Office on 27/9/2020 / Moved from Gesr El Suez (Damen) to Cairo - EL Geish Office (Smart) on 21/9/2020 (as Mr. Ehab Samy said by phone)</t>
  </si>
  <si>
    <t>عماد عبد الشافي يونس عبد الشافي</t>
  </si>
  <si>
    <t>Mohamed Mohamed Ahmed Hussein</t>
  </si>
  <si>
    <t>Maintenance Specialist on 1/3/2019 / Public Relations</t>
  </si>
  <si>
    <t>أخصائي صيانة في 1/3/2019 / موظف علاقات عامة</t>
  </si>
  <si>
    <t>محمد محمد أحمد حسين</t>
  </si>
  <si>
    <t>Ahmed Yousry Abbas Abd El Mageed</t>
  </si>
  <si>
    <t>Start training on 19/2/2019 to 31/3/2019</t>
  </si>
  <si>
    <t>أحمد يسري عباس عبد المجيد</t>
  </si>
  <si>
    <t>Moustafa Abdo Zarea Abd Allah</t>
  </si>
  <si>
    <t xml:space="preserve">Office Boy </t>
  </si>
  <si>
    <t>مصطفى عبده زارع عبد الله</t>
  </si>
  <si>
    <t>Mokhtar Mohamed Abd El Rahman Shehata</t>
  </si>
  <si>
    <t>Resignation from Smart on 30/6/2020 to Damen / Transferred from Monofeya to Helwan on 1/3/2018 / Tranferred from Monofeya to Helwan on 16/10/2016</t>
  </si>
  <si>
    <t>مختار محمد عبد الرحمن شحاتة</t>
  </si>
  <si>
    <t>Doaa Ibrahim Mohamed Abd El Salam</t>
  </si>
  <si>
    <t>Reconciliation Specialist</t>
  </si>
  <si>
    <t>Helwan</t>
  </si>
  <si>
    <t>حلوان</t>
  </si>
  <si>
    <t>أخصائي مراجعة وتسوية</t>
  </si>
  <si>
    <t>دعاء إبراهيم محمد عبد السلام</t>
  </si>
  <si>
    <t>Mohamed El Sayed Gouda Abd El Mageed</t>
  </si>
  <si>
    <t>Saad Ismail Saad Mohamed</t>
  </si>
  <si>
    <t>Islam Kassem Abd El Latif Kassem</t>
  </si>
  <si>
    <t>Emad El Din Mohamed Safwat Mohamed</t>
  </si>
  <si>
    <t>Hany Talaat Mohamed Youssef</t>
  </si>
  <si>
    <t>Omar Abd El Aziz Fathy El Sayed</t>
  </si>
  <si>
    <t>Was Acting "انتداب" in Damen HQ from 26/6/2019 as "Central Operations Specialist"</t>
  </si>
  <si>
    <t>عمر عبد العزيز فتحي السيد</t>
  </si>
  <si>
    <t>Adham Mohamed Hany Saad El Din</t>
  </si>
  <si>
    <t>Mohamed Samy Abd El Gelil Youssef</t>
  </si>
  <si>
    <t xml:space="preserve">Gamal Gouda Mohamady </t>
  </si>
  <si>
    <t xml:space="preserve">سليم عبد الله محمد أحمد </t>
  </si>
  <si>
    <t xml:space="preserve">Mohamed Ahmed Abd El Aziz Hassan </t>
  </si>
  <si>
    <t>Omr Ibrahim Tag El Din Ibrahim</t>
  </si>
  <si>
    <t>Ibrahim Farrag Amer Ibrahim</t>
  </si>
  <si>
    <t xml:space="preserve">Customer Support Specialist </t>
  </si>
  <si>
    <t>إبراهيم فراج عامر إبراهيم</t>
  </si>
  <si>
    <t>Mahmoud Taher Mokhtar</t>
  </si>
  <si>
    <t>Ahmed Gomaa Eid</t>
  </si>
  <si>
    <t>Ahmed Adel Mahdy Mohamed</t>
  </si>
  <si>
    <t>Ahmed Adel Mohamed Moustafa</t>
  </si>
  <si>
    <t>أحمد عادل محمد مصطفى</t>
  </si>
  <si>
    <t>Helmy El Sayed Mohamed El Sayed</t>
  </si>
  <si>
    <t>Birth Date is from his CV &amp; Job Application Form</t>
  </si>
  <si>
    <t>حلمي السيد محمد السيد</t>
  </si>
  <si>
    <t>Assistant Customer Support Specialist</t>
  </si>
  <si>
    <t>Karim Nabil Ibrahim Mohamed</t>
  </si>
  <si>
    <t>Start training on 26/8/2018 to 30/9/2018</t>
  </si>
  <si>
    <t>كريم نبيل إبراهيم محمد</t>
  </si>
  <si>
    <t>Start training on 18/8/2019 to 17/9/2019</t>
  </si>
  <si>
    <t>عاصم محمد عبد المطلب عبد المطلب</t>
  </si>
  <si>
    <t>Nada Soliman Mohamed Soliman</t>
  </si>
  <si>
    <t>ندى سليمان محمد سليمان</t>
  </si>
  <si>
    <t>Awad Mahgoub Awad Saleh</t>
  </si>
  <si>
    <t>Ahmed Hassan Ahmed Mohamed</t>
  </si>
  <si>
    <t>Mohamed Mohamed Sayed Ahmed</t>
  </si>
  <si>
    <t>Ahmed Nagy Ibrahim Eskandar</t>
  </si>
  <si>
    <t>Giza</t>
  </si>
  <si>
    <t>Transferred from Helwan to Giza on 22/12/2019</t>
  </si>
  <si>
    <t>الجيزة</t>
  </si>
  <si>
    <t>مدير فرع</t>
  </si>
  <si>
    <t>أحمد ناجي إبراهيم إسكندر</t>
  </si>
  <si>
    <t>Sara Youssef Ahmed Youssef</t>
  </si>
  <si>
    <t>Reconciliation Specialist on 1/6/2020 / Reconciliation Specialist "training"</t>
  </si>
  <si>
    <t>Started training on 22/12/2019</t>
  </si>
  <si>
    <t>أخصائي مراجعة وتسوية في 1/6/2020 / أخصائي مراجعة وتسوية "تدريب"</t>
  </si>
  <si>
    <t>سارة يوسف أحمد يوسف</t>
  </si>
  <si>
    <t>Ahmed Abd El Salam Farag El Kady</t>
  </si>
  <si>
    <t>Senior Technical Support Specialist on 2/4/2017 / Technical Support Specialist</t>
  </si>
  <si>
    <t>أخصائي أول الدعم الفني في 2/4/2017 / أخصائي الدعم الفني</t>
  </si>
  <si>
    <t>أحمد عبد السلام فرج القاضي</t>
  </si>
  <si>
    <t>Hany Ahmed Sayed Ibrahim</t>
  </si>
  <si>
    <t>هاني أحمد سيد إبراهيم</t>
  </si>
  <si>
    <t>Mohamed Salah El Sayed Rashwan</t>
  </si>
  <si>
    <r>
      <t>Technical Support Specialist</t>
    </r>
    <r>
      <rPr>
        <b/>
        <sz val="12"/>
        <rFont val="Times New Roman"/>
        <family val="1"/>
      </rPr>
      <t/>
    </r>
  </si>
  <si>
    <t xml:space="preserve">Technical Support Specialist </t>
  </si>
  <si>
    <t xml:space="preserve">أخصائي الدعم الفني </t>
  </si>
  <si>
    <t>محمد صلاح السيد رشوان</t>
  </si>
  <si>
    <t>Mohamed Fouad Abd El Rasoul Mohamed</t>
  </si>
  <si>
    <t>محمد فؤاد عبد الرسول محمد</t>
  </si>
  <si>
    <t>Moustafa Ali Moustafa Sayed Ahmed</t>
  </si>
  <si>
    <t>Customer Support Supervisor on 1/6/2020 / Acting Customer Support Supervisor on 1/3/2018 / Senior Customer Support Specialist on 1/1/2016 / Customer Support Specialist</t>
  </si>
  <si>
    <t>مشرف خدمة العملاء في 1/6/2020 / قائم بأعمال مشرف خدمة العملاء في 1/3/2018 / أخصائي أول خدمة العملاء في 1/1/2016 / أخصائي خدمة العملاء</t>
  </si>
  <si>
    <t>مصطفى علي مصطفى سيد أحمد</t>
  </si>
  <si>
    <t>Amgad El Sayed Salah El Din Mohamed</t>
  </si>
  <si>
    <t xml:space="preserve">Senior Customer Support Specialist </t>
  </si>
  <si>
    <t>أمجد السيد صلاح الدين محمد</t>
  </si>
  <si>
    <t>Customer Support Specialist on 1/3/2018 / Assistant Customer Support Specialist</t>
  </si>
  <si>
    <t>أخصائي خدمة العملاء في 1/3/2018 / مساعد أخصائي خدمة العملاء</t>
  </si>
  <si>
    <t>إبراهيم أبو العلا حسني أحمد</t>
  </si>
  <si>
    <t>Mohamed Ramadan Abd El Shafy Ibrahim</t>
  </si>
  <si>
    <t>محمد رمضان عبد الشافي إبراهيم</t>
  </si>
  <si>
    <t>أحمد صلاح محمد عبد الباقي</t>
  </si>
  <si>
    <t>Customer Support Specialist (Smart) on 1/5/2019 / Reconciliation Specialist (Damen)</t>
  </si>
  <si>
    <t>أخصائي خدمة العملاء (سمارت) في 1/5/2019 / أخصائي مراجعة وتسوية (ضامن)</t>
  </si>
  <si>
    <t>محمد محمد عبد السميع مرسي عبيد</t>
  </si>
  <si>
    <t xml:space="preserve">Moustafa Ayoub Abd Allah Abd El Rahman </t>
  </si>
  <si>
    <t>Senior Maintenance Specialist</t>
  </si>
  <si>
    <t xml:space="preserve">Senior Maintenance Specialist  </t>
  </si>
  <si>
    <t>Started training on 10/4/2019 till 8/5/2019</t>
  </si>
  <si>
    <t>مصطفى أيوب عبد الله عبد الرحمن</t>
  </si>
  <si>
    <t>Emad Ragab Embaby Ismail</t>
  </si>
  <si>
    <t>Started training on 12/3/2019 till 11/4/2019</t>
  </si>
  <si>
    <t>عماد رجب امبابي إسماعيل</t>
  </si>
  <si>
    <t>Mohamed Adly Badawy Soliman</t>
  </si>
  <si>
    <t>Started training on 16/12/2019 to 15/1/2020</t>
  </si>
  <si>
    <t>محمد عدلي بدوي سليمان</t>
  </si>
  <si>
    <t>Office Administrator on 1/3/2019 / Reconciliation Specialist</t>
  </si>
  <si>
    <t>A Letter of Assignment "خطاب انتداب" was issued for her for 1 year from 1/1/2020 to 31/12/2020 to be acting "انتداب" for Damen - Haram, but she actually stayed working in Giza (Smart) until a new Office Admin. comes to Smart.</t>
  </si>
  <si>
    <t>أخصائي إداري في 1/3/2019 / أخصائي مراجعة وتسوية</t>
  </si>
  <si>
    <t>شيماء طه فهمي شحاتة</t>
  </si>
  <si>
    <t>Mohamed Nemr Abd El Hakim Khalifa</t>
  </si>
  <si>
    <t>محمد نمر عبد الحكيم خليفة</t>
  </si>
  <si>
    <t>Gamal Ali Mohamed Ali El Ghaziry</t>
  </si>
  <si>
    <t>جمال علي محمد علي الغزيري</t>
  </si>
  <si>
    <t>Tarek Abd El Maksoud Moustafa Zahran</t>
  </si>
  <si>
    <t>Was Acting "انتداب" in Damen HQ as "Acting Central Operations Deputy Manager"  for 1 year from 1/1/2019 to 31/12/2019, then 1 year from 1/1/2020 to 31/12/2020</t>
  </si>
  <si>
    <t>Resignation from Smart on 30/6/2020 to Damen / Moved from Giza to Damen HQ on about 27/3/2019 / Transferred from Fayoum to Giza on 1/8/2018 / Transferred from Helwan to Fayoum on 1/3/2018</t>
  </si>
  <si>
    <t>هشام رمضان عبد الرحيم رمضان</t>
  </si>
  <si>
    <t>Joseph Adel Fakhry Bekheet</t>
  </si>
  <si>
    <t xml:space="preserve">Senior Technical Support Specialist </t>
  </si>
  <si>
    <t>جوزيف عادل فخري بخيت</t>
  </si>
  <si>
    <t xml:space="preserve">Senior Technical Support Specialist  </t>
  </si>
  <si>
    <t>Mahmoud Abbas Abd El Salam Deif</t>
  </si>
  <si>
    <t>Was Acting "انتداب" in Damen HQ as "Senior Central Operations Specialist" from 26/6/2019 to 31/12/2019, then 1 year from 1/1/2020 to 31/12/2020</t>
  </si>
  <si>
    <t>محمود عباس عبد السلام ضيف</t>
  </si>
  <si>
    <t>Mohamed Helmy Sayed Hassan</t>
  </si>
  <si>
    <t>Hesham Magdy Salah Gomaa</t>
  </si>
  <si>
    <t>Mohamed Mahmoud Zaki Hassan</t>
  </si>
  <si>
    <t>محمد محمود زكي حسن</t>
  </si>
  <si>
    <t>Was Acting "انتداب" in Damen - Haram - A Letter of Assignment "خطاب انتداب" was issued for him for 1 year from 1/1/2020 to 31/12/2020 - His name was included in "الهيكل التنظيمي لضامن فرع الجيزة - الهرم" as "Indoor Sales"</t>
  </si>
  <si>
    <t>محمد علي عصمت السيسي</t>
  </si>
  <si>
    <t>Ahmed Mohamed Sayed Ali</t>
  </si>
  <si>
    <t>باسم عادل عبد المسيح عطا الله</t>
  </si>
  <si>
    <t>عطية إمام بدري خلاف</t>
  </si>
  <si>
    <t>Ahmed Bahaa El Din Abd El Wahab El Sayed</t>
  </si>
  <si>
    <t>أحمد بهاء الدين عبد الوهاب السيد</t>
  </si>
  <si>
    <t>هيثم أحمد عبد الله أحمد</t>
  </si>
  <si>
    <t>Ezz El Din Khaled Ezz El Din Afify</t>
  </si>
  <si>
    <t>عز الدين خالد عز الدين عفيفي</t>
  </si>
  <si>
    <t>Ahmed Mohamed Hassan Omar</t>
  </si>
  <si>
    <t>Mohamed Moustafa Said Mohamed</t>
  </si>
  <si>
    <t>Hany Nasr Ibrahim El Sayed Helal</t>
  </si>
  <si>
    <t>Started training on 1/10/2017 till 31/10/2017</t>
  </si>
  <si>
    <t>هاني نصر إبراهيم السيد هلال</t>
  </si>
  <si>
    <t>Mohamed Tamer Abd El Ghany Abd El Wahab</t>
  </si>
  <si>
    <t>محمد تامر عبد الغني عبد الوهاب</t>
  </si>
  <si>
    <t>Hussein Abd El Hamid Hussein Gouda</t>
  </si>
  <si>
    <t>Started training on 8/9/2019 till 6/10/2019</t>
  </si>
  <si>
    <t>Birth Date is from his Job Application Form</t>
  </si>
  <si>
    <t>حسين عبد الحميد حسين جودة</t>
  </si>
  <si>
    <t>Office Administrator &amp; Reconciliation</t>
  </si>
  <si>
    <t>رضوى عبد الغني عبد السلام صقر</t>
  </si>
  <si>
    <t>Mohamed Ahmed Ibrahim Mohamed</t>
  </si>
  <si>
    <t>حسين حسين أحمد حسين الفقي</t>
  </si>
  <si>
    <t>Bani Sweif</t>
  </si>
  <si>
    <t>بني سويف</t>
  </si>
  <si>
    <t>وائل سعد نصر عبد الجواد</t>
  </si>
  <si>
    <t>Moustafa Mohamed Abd El Tawab Hassan</t>
  </si>
  <si>
    <t>Senior Reconciliation Specialist</t>
  </si>
  <si>
    <t xml:space="preserve"> أخصائي أول مراجعة وتسوية</t>
  </si>
  <si>
    <t>مصطفى محمد عبد التواب حسن</t>
  </si>
  <si>
    <t>Mohamed Abd El Wahab Gomaa Mohamed</t>
  </si>
  <si>
    <t xml:space="preserve">Technical Support Sector Supervisor </t>
  </si>
  <si>
    <t>مشرف قطاع الدعم الفني</t>
  </si>
  <si>
    <t>محمد عبد الوهاب جمعة محمد</t>
  </si>
  <si>
    <t>Yassin Ahmed Yassin Abd El Hady</t>
  </si>
  <si>
    <t>يسن أحمد يسن عبد الهادي</t>
  </si>
  <si>
    <t>Sherif Yehia Kassem Nafady</t>
  </si>
  <si>
    <t>شريف يحيى قاسم نفادي</t>
  </si>
  <si>
    <t>Haytham Samy Ahmed Omar</t>
  </si>
  <si>
    <t>Customer Support Supervisor on 1/3/2019 / Senior Customer Support Specialist</t>
  </si>
  <si>
    <t>مشرف خدمة العملاء في 1/3/2019 / أخصائي أول خدمة العملاء</t>
  </si>
  <si>
    <t>هيثم سامي أحمد عمر</t>
  </si>
  <si>
    <t>Ayman Mohamed Mohamed Gouda</t>
  </si>
  <si>
    <t>Senior Customer Support Specialist on 1/3/2019 / Customer Support Specialist on 1/3/2015 / Assistant Customer Support Specialist</t>
  </si>
  <si>
    <t>أخصائي أول خدمة العملاء في 1/3/2019 / أخصائي خدمة العملاء في 1/3/2015 / مساعد أخصائي خدمة العملاء</t>
  </si>
  <si>
    <t>أيمن محمد محمد جودة</t>
  </si>
  <si>
    <t>Mohamed Azmy Ahmed Zaki</t>
  </si>
  <si>
    <t>Senior Customer Support Specialist on 1/3/2018 / Customer Support Specialist on 1/3/2015 / Assistant Customer Support Specialist</t>
  </si>
  <si>
    <t>أخصائي أول خدمة العملاء في 1/3/2018 / أخصائي خدمة العملاء في 1/3/2015 / مساعد أخصائي خدمة العملاء</t>
  </si>
  <si>
    <t>محمد عزمي أحمد زكي</t>
  </si>
  <si>
    <t>Moustafa Galal Taha Ahmed</t>
  </si>
  <si>
    <t>مصطفى جلال طه أحمد</t>
  </si>
  <si>
    <t>Maintenance Specialist on 1/3/2019 / Office Boy</t>
  </si>
  <si>
    <t>أخصائي صيانة في 1/3/2019 / عامل خدمات</t>
  </si>
  <si>
    <t>هاني معاذ عيد عبد الرحيم</t>
  </si>
  <si>
    <t>Senior Office Administrator on 1/3/2019 / Senior Reconciliation Specialist on 1/1/2016 / Reconciliation Specialist</t>
  </si>
  <si>
    <t>نرمين نبيل أبو بكر يونس</t>
  </si>
  <si>
    <t>Ayman Mahmoud Nasr Fares</t>
  </si>
  <si>
    <t>أيمن محمود نصر فارس</t>
  </si>
  <si>
    <t>Said Hussein Mohamed Hassan</t>
  </si>
  <si>
    <t>سعيد حسين محمد حسن</t>
  </si>
  <si>
    <t>Ahmed Abd El Aziz Ahmed El Gebaly</t>
  </si>
  <si>
    <t xml:space="preserve">Operations Specialist </t>
  </si>
  <si>
    <t>أحمد عبد العزيز أحمد الجبالي</t>
  </si>
  <si>
    <t>Khaled Rashad Saber Abd El Gawad</t>
  </si>
  <si>
    <t>خالد رشاد صابر عبد الجواد</t>
  </si>
  <si>
    <t>Mohamed Salah Hafez Kenawy</t>
  </si>
  <si>
    <t>Souhag</t>
  </si>
  <si>
    <t>سوهاج</t>
  </si>
  <si>
    <t>مدير أول قطاع سوهاج، أسيوط، والوادي الجديد</t>
  </si>
  <si>
    <t>محمد صلاح حافظ قناوي</t>
  </si>
  <si>
    <t>Mohamed Ibrahim El Sayed Abd El Aal</t>
  </si>
  <si>
    <t xml:space="preserve">Senior Reconciliation Specialist on 1/3/2015 / Reconciliation Specialist </t>
  </si>
  <si>
    <t>أخصائي أول مراجعة وتسوية في 1/3/2015 / أخصائي مراجعة وتسوية</t>
  </si>
  <si>
    <t>محمد إبراهيم السيد عبد العال</t>
  </si>
  <si>
    <t xml:space="preserve">Hazem Mohamed Mourad Mohamed </t>
  </si>
  <si>
    <t>حازم محمد مراد محمد</t>
  </si>
  <si>
    <t>Ahmed Omar Mohamed Abd Rabou</t>
  </si>
  <si>
    <t xml:space="preserve">Technical Support Supervisor </t>
  </si>
  <si>
    <t>Technical Support Supervisor on 1/3/2018 / Senior Technical Support Specialist</t>
  </si>
  <si>
    <t>مشرف الدعم الفني في 1/3/2018 / أخصائي أول الدعم الفني</t>
  </si>
  <si>
    <t>أحمد عمر محمد عبد ربه</t>
  </si>
  <si>
    <t>Islam Shabaan Mahmoud Mohamed</t>
  </si>
  <si>
    <t>Senior Technical Support Specialist on 1/3/2019 / Technical Support Specialist</t>
  </si>
  <si>
    <t>أخصائي أول الدعم الفني في 1/3/2019 / أخصائي الدعم الفني</t>
  </si>
  <si>
    <t>إسلام شعبان محمود محمد</t>
  </si>
  <si>
    <t>Sherif Tharwat Mahmoud Ahmed</t>
  </si>
  <si>
    <t>شريف ثروت محمود أحمد</t>
  </si>
  <si>
    <t>Moustafa Abd El Hamid Abd El Latif Mohamed</t>
  </si>
  <si>
    <t>مصطفى عبد الحميد عبد اللطيف محمد</t>
  </si>
  <si>
    <t>Walid Omar Mohamed Mohamed</t>
  </si>
  <si>
    <t>وليد عمر محمد محمد</t>
  </si>
  <si>
    <t>Nasser Abd El Fattah El Sayed Bekheet</t>
  </si>
  <si>
    <t>أخصائي خدمة العملاء في 1/3/2015 / مساعد أخصائي خدمة العملاء</t>
  </si>
  <si>
    <t>ناصر عبد الفتاح السيد بخيت</t>
  </si>
  <si>
    <t>Assem Taher Shabaan El Sayed</t>
  </si>
  <si>
    <t>عاصم طاهر شعبان السيد</t>
  </si>
  <si>
    <t>Ahmed Fawzy Mohamed Mahmoud</t>
  </si>
  <si>
    <t>Start training on 1/8/2018</t>
  </si>
  <si>
    <t xml:space="preserve">أخصائي أول صيانة </t>
  </si>
  <si>
    <t>أحمد فوزي محمد محمود</t>
  </si>
  <si>
    <t>Islam Mohamed Ahmed Mohamed</t>
  </si>
  <si>
    <t>أخصائي صيانة في 1/3/2019 / أخصائي خدمة العملاء في 1/3/2015 / مساعد أخصائي خدمة العملاء</t>
  </si>
  <si>
    <t>إسلام محمد أحمد محمد</t>
  </si>
  <si>
    <t>Asmaa Mahfouz Mohamed Rashwan</t>
  </si>
  <si>
    <t>Senior Office Administrator on 1/3/2019 / Office Administrator on 1/3/2018 / Reconciliation Specialist</t>
  </si>
  <si>
    <t>أخصائي أول إداري في 1/3/2019 / أخصائي إداري في 1/3/2018 / أخصائي مراجعة وتسوية</t>
  </si>
  <si>
    <t>أسماء محفوظ محمد رشوان</t>
  </si>
  <si>
    <t>Mahmoud Gad Ahmed Haridy</t>
  </si>
  <si>
    <t>محمود جاد أحمد هريدي</t>
  </si>
  <si>
    <t>محمود صبرة عبد اللاه عبد الرحمن</t>
  </si>
  <si>
    <t>Ahmed Tharwat Bayoumy Abdo</t>
  </si>
  <si>
    <t>Wahid Abd El Nasser Ali El Sayed</t>
  </si>
  <si>
    <t>Osama Anwar Mohamed El Sayed</t>
  </si>
  <si>
    <t>Customer Support Sector Supervisor</t>
  </si>
  <si>
    <t>Customer Support Sector Supervisor on 1/12/2016 / Reconciliation Specialist on 7/11/2016 / Customer Support Sector Supervisor on 1/1/2016 / Customer Support Supervisor</t>
  </si>
  <si>
    <t>مشرف قطاع خدمة العملاء في 1/12/2016 / أخصائي مراجعة وتسوية في 7/11/2016 / مشرف قطاع خدمة العملاء في 1/1/2016 / مشرف خدمة العملاء</t>
  </si>
  <si>
    <t>مشرف قطاع خدمة العملاء</t>
  </si>
  <si>
    <t>أسامة أنور محمد السيد</t>
  </si>
  <si>
    <t>Ahmed Nour El Din Mohamed El Saghir</t>
  </si>
  <si>
    <t>Rasha Ali Mohamed Hamed</t>
  </si>
  <si>
    <t>Arwa Ibrahim Darwish Ibrahim</t>
  </si>
  <si>
    <t>Moamen Mohamed Mohasseb El Tayeb</t>
  </si>
  <si>
    <t xml:space="preserve">Branch Manager </t>
  </si>
  <si>
    <t>Luxor</t>
  </si>
  <si>
    <t>Transferred from Qena to Luxor on 1/5/2019 / Transferred from Beheira to Qena on 1/1/2019 / Transferred from Luxor to Beheira on 1/3/2018</t>
  </si>
  <si>
    <t>الأقصر</t>
  </si>
  <si>
    <t>مؤمن محمد محسب الطيب</t>
  </si>
  <si>
    <t>Mohamed Abd Allah Hussein Sayed</t>
  </si>
  <si>
    <t>Senior Reconciliation Specialist on 1/6/2020 / Reconciliation Specialist</t>
  </si>
  <si>
    <t>محمد عبد الله حسين سيد</t>
  </si>
  <si>
    <t>Tarek Rabeia Moustafa Mahmoud</t>
  </si>
  <si>
    <t>مشرف الدعم الفني في 1/3/2019 / أخصائي أول الدعم الفني في 2/4/2017 / أخصائي الدعم الفني</t>
  </si>
  <si>
    <t>طارق ربيع مصطفى محمود</t>
  </si>
  <si>
    <t>Hussein Saad Kassem Ibrahim</t>
  </si>
  <si>
    <t>حسين سعد قاسم إبراهيم</t>
  </si>
  <si>
    <t>Mohamed Ali Nour Ahmed</t>
  </si>
  <si>
    <t>محمد علي نور أحمد</t>
  </si>
  <si>
    <t>Ahmed Saady Rasheedy Mohamed</t>
  </si>
  <si>
    <t>مشرف خدمة العملاء في 1/6/2020 / أخصائي أول خدمة العملاء في 2/4/2017 / أخصائي خدمة العملاء</t>
  </si>
  <si>
    <t>أحمد سعدي رشيدي محمد</t>
  </si>
  <si>
    <t>Mahmoud Farrag Abd El Latif Mahmoud</t>
  </si>
  <si>
    <t>أخصائي أول خدمة العملاء في 1/6/2020 / أخصائي خدمة العملاء في 1/3/2018 / مساعد أخصائي خدمة العملاء في 1/3/2015 / عامل خدمات "ذوي الاحتياجات الخاصة"</t>
  </si>
  <si>
    <t>محمود فراج عبد اللطيف محمود</t>
  </si>
  <si>
    <t>Moustafa Ahmed Abd El Ghany Koraany</t>
  </si>
  <si>
    <t>مصطفى أحمد عبد الغني قرعاني</t>
  </si>
  <si>
    <t>نصر الدين عبد الحميد عيسى عربي</t>
  </si>
  <si>
    <t>Ahmed Hamdy Seif El Nasr Abd El Maged</t>
  </si>
  <si>
    <t>Start training on 12/9/2018</t>
  </si>
  <si>
    <t>أحمد حمدي سيف النصر عبد الماجد</t>
  </si>
  <si>
    <t>Sabah Masoud Abd Allah Hassan</t>
  </si>
  <si>
    <t xml:space="preserve">Senior Office Administrator </t>
  </si>
  <si>
    <t>أخصائي أول إداري في 2/4/2017 / أخصائي إداري</t>
  </si>
  <si>
    <t>صباح مسعود عبد الله حسن</t>
  </si>
  <si>
    <t>Ahmed Fouad Shafik Khalil</t>
  </si>
  <si>
    <t>أحمد فؤاد شفيق خليل</t>
  </si>
  <si>
    <t>Mohamed Youssef Abd El Karim Ibrahim</t>
  </si>
  <si>
    <t>محمد يوسف عبد الكريم إبراهيم</t>
  </si>
  <si>
    <t>Operations Specialist on 1/11/2018 / Senior Reconciliation Specialist</t>
  </si>
  <si>
    <t>رشا محمد يوسف إبراهيم</t>
  </si>
  <si>
    <t>Gawad Ahmed Sayed Ahmed</t>
  </si>
  <si>
    <t>Customer Support Specialist on 1/3/2018 / Reconciliation Specialist</t>
  </si>
  <si>
    <t>Transferred from Reconciliation Dept. to Customer Support Dept. on 1/3/2018</t>
  </si>
  <si>
    <t>Diaa Ahmed Taha Mohamed</t>
  </si>
  <si>
    <t>Senior Branch Manager</t>
  </si>
  <si>
    <t>Qena</t>
  </si>
  <si>
    <t>Transferred from New Valley to Qena on 1/5/2019 / Transferred from Qena to New Valley on 1/1/2019</t>
  </si>
  <si>
    <t>قنا</t>
  </si>
  <si>
    <t>مدير أول فرع قنا</t>
  </si>
  <si>
    <t>ضياء أحمد طه محمد</t>
  </si>
  <si>
    <t>Mahmoud Abd El Nour Ramadan El Dawy</t>
  </si>
  <si>
    <t>مشرف الدعم الفني في 1/3/2019 / أخصائي أول الدعم الفني في 1/1/2016 / أخصائي الدعم الفني</t>
  </si>
  <si>
    <t>Atef Ali Moustafa Mohamed</t>
  </si>
  <si>
    <t>Transferred from Luxor to Qena on 1/12/2018 / Transferred from Souhag to Luxor on 13/5/2018 / Transferred from Luxor to Souhag on 1/3/2018</t>
  </si>
  <si>
    <t>عاطف علي مصطفى محمد</t>
  </si>
  <si>
    <t>Mohamed Farrag Abd El Hafez Mohamed</t>
  </si>
  <si>
    <t>مشرف خدمة العملاء في 1/3/2018 / أخصائي أول خدمة العملاء في 2/4/2017 / أخصائي خدمة العملاء</t>
  </si>
  <si>
    <t>محمد فراج عبد الحافظ محمد</t>
  </si>
  <si>
    <t>Senior Customer Support Specialist on 1/3/2019 / Customer Support Specialist</t>
  </si>
  <si>
    <t>أخصائي أول خدمة العملاء في 1/3/2019 / أخصائي خدمة العملاء</t>
  </si>
  <si>
    <t xml:space="preserve">سيد سعد أحمد عبادي </t>
  </si>
  <si>
    <t>مصطفى زيان حساني حسن</t>
  </si>
  <si>
    <t>Ahmed Fathy Khalaf Marei</t>
  </si>
  <si>
    <t xml:space="preserve">Transferred from New Valley to Qena on 1/5/2019 / Transferred from Luxor to New Valley on 1/3/2018 </t>
  </si>
  <si>
    <t>أحمد فتحي خلف مرعي</t>
  </si>
  <si>
    <t xml:space="preserve">Tarek Mohamed El Badry Ahmed </t>
  </si>
  <si>
    <t>طارق محمد البدري أحمد</t>
  </si>
  <si>
    <t>Hatem Ali Babakr Mohamed</t>
  </si>
  <si>
    <t>أخصائي خدمة العملاء في 2/4/2017 / مساعد أخصائي خدمة العملاء وعلاقات عامة</t>
  </si>
  <si>
    <t>حاتم علي بابكر محمد</t>
  </si>
  <si>
    <t>Ahmed Ali Mahmoud Saad</t>
  </si>
  <si>
    <t>أحمد علي محمود سعد</t>
  </si>
  <si>
    <t>Ahmed Samir Adly Mohamed</t>
  </si>
  <si>
    <t xml:space="preserve">Senior Office Administrator on 1/3/2018 / Office Administrator </t>
  </si>
  <si>
    <t>أخصائي أول إداري في 1/3/2018 / أخصائي إداري</t>
  </si>
  <si>
    <t>أحمد سمير عدلي محمد</t>
  </si>
  <si>
    <t>Mohamed Saad Mohamed Hassan Kaoud</t>
  </si>
  <si>
    <t>محمد سعد محمد حسن قاعود</t>
  </si>
  <si>
    <t>بهاء ناصر حسن مصطفى</t>
  </si>
  <si>
    <t>Mohamed Ambarak Sayed Moustafa</t>
  </si>
  <si>
    <t>محمد أمبارك سيد مصطفى</t>
  </si>
  <si>
    <t>Mahmoud Mohamed Metwally Abd El Karim</t>
  </si>
  <si>
    <t xml:space="preserve">Senior Branch Manager </t>
  </si>
  <si>
    <t>Senior Branch Manager on 1/3/2018 / Branch Manager</t>
  </si>
  <si>
    <t xml:space="preserve">Aswan </t>
  </si>
  <si>
    <t xml:space="preserve">أسوان </t>
  </si>
  <si>
    <t>مدير أول فرع أسوان في 1/3/2018 /  مدير فرع</t>
  </si>
  <si>
    <t xml:space="preserve">مدير أول فرع أسوان </t>
  </si>
  <si>
    <t>محمود محمد متولي عبد الكريم</t>
  </si>
  <si>
    <t>Hassan Saleh Hassan Abd Allah</t>
  </si>
  <si>
    <t>أخصائي أول مراجعة وتسوية في 2/4/2017 / أخصائي مراجعة وتسوية</t>
  </si>
  <si>
    <t>حسن صالح حسن عبد الله</t>
  </si>
  <si>
    <t>Moamen Mohamed Ahmed Mohamed</t>
  </si>
  <si>
    <t>Reconciliation Specialist &amp; Office Administrator</t>
  </si>
  <si>
    <t xml:space="preserve">Reconciliation Specialist &amp; Office Administrator on 1/3/2018 / Reconciliation Specialist </t>
  </si>
  <si>
    <t>أخصائي إداري ومراجعة وتسوية في 1/3/2018 / أخصائي مراجعة وتسوية</t>
  </si>
  <si>
    <t>أخصائي إداري ومراجعة وتسوية</t>
  </si>
  <si>
    <t>مؤمن محمد أحمد محمد</t>
  </si>
  <si>
    <t>Mohamed Gomaa Gad Badry</t>
  </si>
  <si>
    <t>Acting Technical Support Supervisor</t>
  </si>
  <si>
    <t>Acting Technical Support Supervisor on 1/6/2020 / Technical Support Specialist</t>
  </si>
  <si>
    <t>قائم بأعمال مشرف الدعم الفني في 1/6/2020 / أخصائي الدعم الفني</t>
  </si>
  <si>
    <t>قائم بأعمال مشرف الدعم الفني</t>
  </si>
  <si>
    <t>محمد جمعة جاد بدري</t>
  </si>
  <si>
    <t xml:space="preserve">Was Acting "انتداب" in Damen HQ - Sales Dept. from 1/1/2020 / Acting "انتداب" in Damen actually from April 2019, but officially from 1/1/2019 until 10/7/2019 </t>
  </si>
  <si>
    <t xml:space="preserve">أخصائي أول الدعم الفني </t>
  </si>
  <si>
    <t>زينب أحمد محمد عبد الرحيم</t>
  </si>
  <si>
    <t>Mohamed Emad Ahmed Fouad</t>
  </si>
  <si>
    <t xml:space="preserve">محمد عماد أحمد فؤاد </t>
  </si>
  <si>
    <t>Mohamed Abd El Wadood Rashed Ahmed</t>
  </si>
  <si>
    <t>محمد عبد الودود راشد أحمد</t>
  </si>
  <si>
    <t>Yasser Mahmoud Ahmed Mahmoud</t>
  </si>
  <si>
    <t>Senior Customer Support Specialist on 1/3/2015 / Customer Support Specialist</t>
  </si>
  <si>
    <t>أخصائي أول خدمة العملاء في 1/3/2015 / أخصائي خدمة العملاء</t>
  </si>
  <si>
    <t>ياسر محمود أحمد محمود</t>
  </si>
  <si>
    <t>Sayed Mohamed Farrag Saad</t>
  </si>
  <si>
    <t>سيد محمد فراج سعد</t>
  </si>
  <si>
    <t>Hussein Ahmed Hussein Saleh</t>
  </si>
  <si>
    <t>حسين أحمد حسين صالح</t>
  </si>
  <si>
    <t>Ashraf Ali Ismail Ali</t>
  </si>
  <si>
    <t>أشرف علي إسماعيل علي</t>
  </si>
  <si>
    <t>Mahmoud Abd Allah Hamed Ahmed</t>
  </si>
  <si>
    <t>محمود عبد الله حامد أحمد</t>
  </si>
  <si>
    <t>Ahmed Mohamed Ezzat Abd El Wareth</t>
  </si>
  <si>
    <t>Mahmoud Abd El Sattar Shabaan Hassan</t>
  </si>
  <si>
    <t xml:space="preserve">Ahmed Saad Ahmed Arafa </t>
  </si>
  <si>
    <t>Wessam Hassan El Noby El Sadek</t>
  </si>
  <si>
    <t>Monofeya</t>
  </si>
  <si>
    <t>المنوفية</t>
  </si>
  <si>
    <t>مدير فرع في 1/3/2018 / مشرف قطاع الدعم الفني في 1/1/2016 / قائم بأعمال مشرف الدعم الفني في 1/3/2015 / أخصائي الدعم الفني</t>
  </si>
  <si>
    <t>أحمد محمد عبد السلام الجمال</t>
  </si>
  <si>
    <t>Ahmed Mohamed Ibrahim Shady</t>
  </si>
  <si>
    <t>Transferred from Office Admin. to Reconciliation Dept. on 1/3/2018</t>
  </si>
  <si>
    <t>أخصائي أول مراجعة وتسوية في 1/6/2020 / أخصائي مراجعة وتسوية في 1/3/2018 / أخصائي إداري في 1/9/2016 / أخصائي مراجعه وتسوية</t>
  </si>
  <si>
    <t>أحمد محمد إبراهيم شادي</t>
  </si>
  <si>
    <t>Sameh Talaat Mohamed Hassaballah</t>
  </si>
  <si>
    <t>سامح طلعت محمد حسب الله</t>
  </si>
  <si>
    <t>أحمد طلعت عبد السميع محروس</t>
  </si>
  <si>
    <t>Ahmed Badr Saad Hassaballah</t>
  </si>
  <si>
    <t>Transferred from Helwan - El Waylee to Monofeya on 1/2/2016</t>
  </si>
  <si>
    <t>أحمد بدر سعد حسب الله</t>
  </si>
  <si>
    <t>Transferred from Helwan - Misr El Kadima to Monofeya on 1/2/2016</t>
  </si>
  <si>
    <t>أحمد محمد عبد الرؤوف عرفة</t>
  </si>
  <si>
    <t>Ibrahim Mohamed Abd El Hamid Fayed</t>
  </si>
  <si>
    <t>إبراهيم محمد عبد الحميد فايد</t>
  </si>
  <si>
    <t>Hany Ibrahim Ramadan Ibrahim</t>
  </si>
  <si>
    <t>مشرف خدمة العملاء في 1/3/2019 / أخصائي خدمة العملاء في 1/3/2015 / مساعد أخصائي خدمة العملاء</t>
  </si>
  <si>
    <t>هاني إبراهيم رمضان إبراهيم</t>
  </si>
  <si>
    <t>Mohamed Ahmed Abd El Rahman Selima</t>
  </si>
  <si>
    <t>Senior Customer Support Specialist on 1/6/2020 / Customer Support Specialist on 1/6/2013 / Reconciliation Specialist</t>
  </si>
  <si>
    <t>محمد أحمد عبد الرحمن سليمة</t>
  </si>
  <si>
    <t>Amir Mahmoud Zaki El Sayed Omara</t>
  </si>
  <si>
    <t>Senior Customer Support Specialist on 1/6/2020 / Customer Support Specialist on 1/11/2018 / Reconciliation Specialist</t>
  </si>
  <si>
    <t>أمير محمود زكي السيد عمارة</t>
  </si>
  <si>
    <t>طارق يوسف عبد الحكيم يوسف</t>
  </si>
  <si>
    <t>Ahmed Farouk Ahmed Masoud</t>
  </si>
  <si>
    <t>أحمد فاروق أحمد مسعود</t>
  </si>
  <si>
    <t>إبراهيم نصر إبراهيم إمام</t>
  </si>
  <si>
    <t>Ali Ahmed Ali Galhoum</t>
  </si>
  <si>
    <t>علي أحمد علي جلهوم</t>
  </si>
  <si>
    <t>Khaled Abd El Latif Mohamed Mansour</t>
  </si>
  <si>
    <t>Assistant Customer Support Specialist "Handicapped"</t>
  </si>
  <si>
    <t>مساعد أخصائي خدمة العملاء "ذوي الاحتياجات الخاصة"</t>
  </si>
  <si>
    <t>خالد عبد اللطيف محمد منصور</t>
  </si>
  <si>
    <t>Ahmed Wadiea Ibrahim Moustafa El Hefnawy</t>
  </si>
  <si>
    <t>Start training on 23/9/2019 to 22/10/2019</t>
  </si>
  <si>
    <t>أحمد وديع إبراهيم مصطفى الحفناوي</t>
  </si>
  <si>
    <t>Asmaa Gamal Mohamed El Gohary</t>
  </si>
  <si>
    <t>أسماء جمال محمد الجوهري</t>
  </si>
  <si>
    <t>عادل عبد الفتاح عبادة علام</t>
  </si>
  <si>
    <t>Amaal Abd El Latif Mohamed Mansour</t>
  </si>
  <si>
    <t xml:space="preserve">Handicapped </t>
  </si>
  <si>
    <t>at home</t>
  </si>
  <si>
    <t>ذوي الاحتياجات الخاصة</t>
  </si>
  <si>
    <t>آمال عبد اللطيف محمد منصور</t>
  </si>
  <si>
    <t>Osama El Sayed Ibrahim Omara</t>
  </si>
  <si>
    <t>أسامة السيد إبراهيم عمارة</t>
  </si>
  <si>
    <t>Hassan Mamdouh Abd El Hamid Zalabya</t>
  </si>
  <si>
    <t>Labib Fathy Labib Hassan</t>
  </si>
  <si>
    <t xml:space="preserve">Fathy Moselhy Fathy Moselhy Shalaf </t>
  </si>
  <si>
    <t>Start training on 16/10/2018</t>
  </si>
  <si>
    <t>Sara Mohamed Samy Abd El Moneim</t>
  </si>
  <si>
    <t>Ahmed Mohamed Abd Allah Ibrahim</t>
  </si>
  <si>
    <t>Sharkeya</t>
  </si>
  <si>
    <t>Transferred from Sharkeya to HQ: IT Dept. on 1/3/2017</t>
  </si>
  <si>
    <t>الشرقية</t>
  </si>
  <si>
    <t>مدير فرع في 1/3/2019 / قائم بأعمال مدير فرع في 2/7/2018 / مشرف الدعم الفني - الشرقية في 2/7/2017 / محلل نظم أول في 1/3/2017 / مساعد مدير فرع في 1/3/2015 / مساعد مدير فرع ومشرف الدعم الفني</t>
  </si>
  <si>
    <t>أحمد محمد عبد الله إبراهيم</t>
  </si>
  <si>
    <t>Sameh Ahmed Abd El Fattah Ahmed</t>
  </si>
  <si>
    <t>Senior Reconciliation Specialist on 1/3/2015 / Reconciliation Specialist</t>
  </si>
  <si>
    <t xml:space="preserve">سامح أحمد عبد الفتاح أحمد </t>
  </si>
  <si>
    <t>Mohamed Mahmoud Shehata Mahmoud</t>
  </si>
  <si>
    <t>Technical Support Supervisor on 1/3/2015 / Technical Support Specialist</t>
  </si>
  <si>
    <t>مشرف الدعم الفني في 1/3/2015 / أخصائي الدعم الفني</t>
  </si>
  <si>
    <t>محمد محمود شحاتة محمود</t>
  </si>
  <si>
    <t>Senior Technical Support Specialist on 1/1/2016 / Technical Support Specialist as of 1/4/2013 / Operations Assistant</t>
  </si>
  <si>
    <t>أخصائي أول الدعم الفني في 1/1/2016 / أخصائي الدعم الفني في 1/4/2013 / أخصائي عمليات</t>
  </si>
  <si>
    <t>Ahmed Mohamed Abd Allah Mahmoud</t>
  </si>
  <si>
    <t xml:space="preserve">Senior Operations Specialist </t>
  </si>
  <si>
    <t>Senior Operations Specialist on 1/3/2019 / Operations Specialist on 6/5/2018 / Technical Support Specialist on 1/3/2017 / Reconciliation Specialist</t>
  </si>
  <si>
    <t>أخصائي أول عمليات في 1/3/2019 / أخصائي عمليات في 6/5/2018 / أخصائي الدعم الفني في 1/3/2017 / أخصائي مراجعة وتسوية</t>
  </si>
  <si>
    <t>أخصائي أول عمليات</t>
  </si>
  <si>
    <t>أحمد محمد عبد الله محمود</t>
  </si>
  <si>
    <t>Operations Specialist</t>
  </si>
  <si>
    <t>أخصائي عمليات</t>
  </si>
  <si>
    <t>Taha Lotfy Abd El Aziz Mohamed</t>
  </si>
  <si>
    <t xml:space="preserve">Customer Support Supervisor / Acting Customer Support Supervisor on 1/6/2011 / Senior Assistant Customer Support Specialist on 1/2/2011 / Assistant Customer Support Specialist </t>
  </si>
  <si>
    <t>مشرف خدمة العملاء / قائم بأعمال مشرف خدمة العملاء في 1/6/2011 / مساعد أول أخصائي خدمة العملاء في 1/2/2011 / مساعد أخصائي خدمة العملاء</t>
  </si>
  <si>
    <t>طه لطفي عبد العزيز محمد</t>
  </si>
  <si>
    <t>Sameh Ahmed Ali Mohamed</t>
  </si>
  <si>
    <t xml:space="preserve">Senior Customer Support Specialist on 28/2/2013 / Assistant Customer Support Specialist </t>
  </si>
  <si>
    <t>أخصائي أول خدمة العملاء في 28/2/2013 / مساعد أخصائي خدمة العملاء</t>
  </si>
  <si>
    <t>سامح أحمد علي محمد</t>
  </si>
  <si>
    <t>Hany Sabry Omran Ahmed</t>
  </si>
  <si>
    <t>Customer Support Specialist on 1/3/2015 / Assistant Customer Support Specialist</t>
  </si>
  <si>
    <t xml:space="preserve">هاني صبري عمران أحمد </t>
  </si>
  <si>
    <t>Abd Allah Shehta Abd El Hamid El Tokhy</t>
  </si>
  <si>
    <t>عبد الله شحتة عبد الحميد الطوخي</t>
  </si>
  <si>
    <t>Islam Diaa El Din Hussein Mohamed</t>
  </si>
  <si>
    <t>Assistant Customer Support Specialist on 1/3/2015 / Driver</t>
  </si>
  <si>
    <t>مساعد أخصائي خدمة العملاء في 1/3/2015 / سائق</t>
  </si>
  <si>
    <t>مساعد أخصائي خدمة العملاء</t>
  </si>
  <si>
    <t>إسلام ضياء الدين حسين محمد</t>
  </si>
  <si>
    <t>Hoda Mohamed Kamal Ismail Shalaby</t>
  </si>
  <si>
    <t>Office Administrator on 1/11/2019 / Operations Specialist on 1/11/2018 / Senior Reconciliation Specialist on 2/4/2017 / Reconciliation Specialist</t>
  </si>
  <si>
    <t>أخصائي إداري في 1/11/2019 / أخصائي عمليات في 1/11/2018 / أخصائي أول مراجعة وتسوية في 2/4/2017 / أخصائي مراجعة وتسوية</t>
  </si>
  <si>
    <t>هدى محمد كمال إسماعيل شلبي</t>
  </si>
  <si>
    <t>Mohamed Adel Ali Shalaby</t>
  </si>
  <si>
    <t>Receptionist</t>
  </si>
  <si>
    <t>موظف استقبال</t>
  </si>
  <si>
    <t>محمد عادل علي شلبي</t>
  </si>
  <si>
    <t>Taha Fawzy El Sayed Abd El Rahman</t>
  </si>
  <si>
    <t>طه فوزي السيد عبد الرحمن</t>
  </si>
  <si>
    <t>Abd El Aziz Mousa Abd El Aziz Akl</t>
  </si>
  <si>
    <t>عبد العزيز موسى عبد العزيز عقل</t>
  </si>
  <si>
    <t>Mahmoud Mohamed Ali Mohamed</t>
  </si>
  <si>
    <t xml:space="preserve">محمود محمد علي محمد </t>
  </si>
  <si>
    <t>Nasr Allah Omar Ahmed Marei</t>
  </si>
  <si>
    <t>Branch Manager on 1/1/2016 / Assistant General Manager</t>
  </si>
  <si>
    <t>مدير فرع في 1/1/2016 / مساعد المدير العام</t>
  </si>
  <si>
    <t>نصر الله عمر أحمد مرعي</t>
  </si>
  <si>
    <t>Gamal Gouda Mohamed Galal</t>
  </si>
  <si>
    <t>Salah Abd El Fattah Salah El Din Mohamed</t>
  </si>
  <si>
    <t>Senior Operations Specialist</t>
  </si>
  <si>
    <t>Senior Operations Specialist on 6/5/2018 / Operations Specialist on 1/3/2018 / Senior Reconciliation Specialist on 2/4/2017 / Reconciliation Specialist</t>
  </si>
  <si>
    <t>أخصائي أول عمليات في 6/5/2018 / أخصائي عمليات في 1/3/2018 / أخصائي أول مراجعة وتسوية في 2/4/2017 / أخصائي مراجعة وتسوية</t>
  </si>
  <si>
    <t>صلاح عبد الفتاح صلاح الدين محمد</t>
  </si>
  <si>
    <t>Rasha Mohamed Soliman Mohamed</t>
  </si>
  <si>
    <t>Ahmed Adly Mohamed Farag</t>
  </si>
  <si>
    <t>أحمد عدلي محمد فرج</t>
  </si>
  <si>
    <t xml:space="preserve">Senior Sector Manager for Dakahleya, Kafr El Sheikh, Beheira &amp; Gharbeya </t>
  </si>
  <si>
    <t>Mansoura</t>
  </si>
  <si>
    <t>المنصورة</t>
  </si>
  <si>
    <t>مدير أول قطاع الدقهلية، كفر الشيخ، البحيرة والغربية في 1/3/2018 / مدير قطاع الدقهلية، كفر الشيخ، البحيرة والغربية في 1/1/2016 / قائم بأعمال مدير فرع في 1/8/2015 / قائم بأعمال مساعد مدير الدعم الفني في 1/3/2015 / مشرف الدعم الفني</t>
  </si>
  <si>
    <t>مدير أول قطاع الدقهلية، كفر الشيخ، البحيرة والغربية</t>
  </si>
  <si>
    <t>أحمد محسن عبد الله هيكل</t>
  </si>
  <si>
    <t>Ahmed Ibrahim Kamal El Din Ibrahim Hegazy</t>
  </si>
  <si>
    <t>Reconciliation Supervisor</t>
  </si>
  <si>
    <t>Reconciliation Supervisor on 1/6/2020 / Senior Reconciliation Specialist on 1/1/2014</t>
  </si>
  <si>
    <t>مشرف مراجعة وتسوية في 1/6/2020 / أخصائي أول مراجعة وتسوية في 1/1/2014</t>
  </si>
  <si>
    <t>مشرف مراجعة وتسوية</t>
  </si>
  <si>
    <t>أحمد إبراهيم كمال الدين إبراهيم حجازي</t>
  </si>
  <si>
    <t>Senior Technical Support Specialist on 1/6/2020 / Technical Support Specialist on 1/8/2017 / Reconciliation Specialist on 1/1/2016 / Office Administrator</t>
  </si>
  <si>
    <t>Transferred from Reconciliation Dept. to Technical Support Dept. on 1/8/2017</t>
  </si>
  <si>
    <t>أخصائي أول الدعم الفني في 1/6/2020 / أخصائي الدعم الفني في 1/8/2017 / أخصائي مراجعة وتسوية في 1/1/2016 / أخصائي إداري</t>
  </si>
  <si>
    <t>محمد المرسي محمد العشري</t>
  </si>
  <si>
    <t>Mohamed Adel Ali Ali Abd El Wahab</t>
  </si>
  <si>
    <t>محمد عادل علي علي عبد الوهاب</t>
  </si>
  <si>
    <t>Ahmed Samy Nada Abd El Fattah</t>
  </si>
  <si>
    <t>Mohamed El Saady Mohamed Khalil</t>
  </si>
  <si>
    <t>Operations Specialist on 1/11/2018 / Reconciliation Specialist</t>
  </si>
  <si>
    <t>أخصائي عمليات في 1/11/2018 / أخصائي مراجعة وتسوية</t>
  </si>
  <si>
    <t>محمد السعدي محمد خليل</t>
  </si>
  <si>
    <t>Ahmed Mohamed Mahmoud Abd El Fattah</t>
  </si>
  <si>
    <t xml:space="preserve">Customer Support Sector Supervisor </t>
  </si>
  <si>
    <t>أحمد محمد محمود عبد الفتاح</t>
  </si>
  <si>
    <t>Amr Ibrahim Abd El Hamid Ali</t>
  </si>
  <si>
    <t>عمرو إبراهيم عبد الحميد علي</t>
  </si>
  <si>
    <t>Mohamed Mahmoud Nasr Khattab</t>
  </si>
  <si>
    <t>Senior Customer Support Specialist on 1/6/2020 / Customer Support Specialist</t>
  </si>
  <si>
    <t>أخصائي أول خدمة العملاء في 1/6/2020 / أخصائي خدمة العملاء</t>
  </si>
  <si>
    <t>محمد محمود نصر خطاب</t>
  </si>
  <si>
    <t>Mohamed Salah El Din Ahmed Hassan</t>
  </si>
  <si>
    <t>أخصائي خدمة العملاء في 1/3/2018 / أخصائي مراجعة وتسوية "مؤقت/ تم تعيينه في 1/5/2015"</t>
  </si>
  <si>
    <t>محمد صلاح الدين أحمد حسن</t>
  </si>
  <si>
    <t>Ali Reda Abdo El Aiek</t>
  </si>
  <si>
    <t>Customer Support Specialist on 1/3/2018 / Assistant Customer Support Specialist "Casual/Hired as of 1/1/2016"</t>
  </si>
  <si>
    <t>Was casual from 20/8/2014 until 1/1/2016</t>
  </si>
  <si>
    <t>أخصائي خدمة العملاء في 1/3/2018 / مساعد أخصائي خدمة العملاء "مؤقت/ تم تعيينه في 1/1/2016"</t>
  </si>
  <si>
    <t>علي رضا عبده العايق</t>
  </si>
  <si>
    <t>El Sayed Ibrahim Ismail Ahmed</t>
  </si>
  <si>
    <t>Was casual from 21/8/2014 until 1/1/2016</t>
  </si>
  <si>
    <t>السيد إبراهيم إسماعيل أحمد</t>
  </si>
  <si>
    <t>أحمد عبد الحق عبد المنعم عبد المقصود</t>
  </si>
  <si>
    <t>Mohamed Gamal El Dereny Abd El Aziz</t>
  </si>
  <si>
    <t>محمد جمال الدريني عبد العزيز</t>
  </si>
  <si>
    <t>Metwally Farid Metwally Farid</t>
  </si>
  <si>
    <t xml:space="preserve">Maintenance Specialist on 1/3/2019 / Customer Support Specialist </t>
  </si>
  <si>
    <t>أخصائي صيانة في 1/3/2019 / أخصائي خدمة العملاء</t>
  </si>
  <si>
    <t>متولي فريد متولي فريد</t>
  </si>
  <si>
    <t>Ahmed Abd El Moneim Abd El Salam Haraaz</t>
  </si>
  <si>
    <t>Start training on 20/9/2018 to 20/10/2018</t>
  </si>
  <si>
    <t>أحمد عبد المنعم عبد السلام حراز</t>
  </si>
  <si>
    <t>Mohamed Essam Badr Mohamed Auf</t>
  </si>
  <si>
    <t>Start training on 24/9/2018 to 24/10/2018</t>
  </si>
  <si>
    <t>محمد عصام بدر محمد عوف</t>
  </si>
  <si>
    <t xml:space="preserve">Noaman Mohamed Noaman Mohamed </t>
  </si>
  <si>
    <t>Start training on 1/11/2018 to 30/11/2018</t>
  </si>
  <si>
    <t>نعمان محمد نعمان محمد</t>
  </si>
  <si>
    <t>Ahmed Sayed Morsy Khalil</t>
  </si>
  <si>
    <t>Senior Office Administrator on 1/6/2020 / Office Administrator</t>
  </si>
  <si>
    <t>أخصائي أول إداري في 1/6/2020 / أخصائي إداري</t>
  </si>
  <si>
    <t>أحمد سيد مرسي خليل</t>
  </si>
  <si>
    <t>Mamdouh Fattouh Mohamed Badawy</t>
  </si>
  <si>
    <t>ممدوح فتوح محمد بدوي</t>
  </si>
  <si>
    <t>Gamal Fahmy Mahmoud El Said El Sherbasy</t>
  </si>
  <si>
    <t>جمال فهمي محمود السعيد الشرباصي</t>
  </si>
  <si>
    <t>Wafaie Nasr Ibrahim Ali</t>
  </si>
  <si>
    <t>وفائي نصر إبراهيم علي</t>
  </si>
  <si>
    <t>Ahmed Mohamed Al Moustafa Abd El Maksoud</t>
  </si>
  <si>
    <t>Technical Support Specialist / Reconciliation</t>
  </si>
  <si>
    <t xml:space="preserve">Ashraf Abo El Magd Abo El Fotouh El Kassabi </t>
  </si>
  <si>
    <t>Mahmoud Ahmed Mohamed Abd El Fattah</t>
  </si>
  <si>
    <t>محمود أحمد محمد عبد الفتاح</t>
  </si>
  <si>
    <t>Moustafa Mohamed Yassin Hassan</t>
  </si>
  <si>
    <t>Technical Operator</t>
  </si>
  <si>
    <t>Mohamed El Sayed El Badawy Dwidar</t>
  </si>
  <si>
    <t>Ibrahim Abd Allah Mosaad El Zayat</t>
  </si>
  <si>
    <t>محمد محمد عبده الإمام</t>
  </si>
  <si>
    <t>Ahmed Hamdy Fahmy Ali</t>
  </si>
  <si>
    <t>Ahmed Ashraf Gharib Youssef El Sharkawy</t>
  </si>
  <si>
    <t>أخصائي صيانة في 1/3/2019 / أخصائي خدمة العملاء في 1/3/2018 / مساعد أخصائي خدمة العملاء "مؤقت/ تم تعيينه في 1/3/2015"</t>
  </si>
  <si>
    <t>أحمد أشرف غريب يوسف الشرقاوي</t>
  </si>
  <si>
    <t>Amr Mohamed Salem Hassan Shendy</t>
  </si>
  <si>
    <t>Assistant Customer Support Specialist (Casual)</t>
  </si>
  <si>
    <t>Hired as of 1/1/2016</t>
  </si>
  <si>
    <t>مساعد أخصائي خدمة العملاء (مؤقت)</t>
  </si>
  <si>
    <t>Hired as of 1/3/2015</t>
  </si>
  <si>
    <t>Hired as of 1/5/2015</t>
  </si>
  <si>
    <t>Khaled Mounir Mohamed Karawya</t>
  </si>
  <si>
    <t>خالد منير محمد كراوية</t>
  </si>
  <si>
    <t>Ahmed Fathy Ahmed Azab</t>
  </si>
  <si>
    <t xml:space="preserve">Senior Sector Manager for Suez, Ismailia, North &amp; South Sinai &amp; Red Sea </t>
  </si>
  <si>
    <t>Senior Sector Manager for Suez, Ismailia, North &amp; South Sinai &amp; Red Sea 1/3/2018 / Sector Manager for Suez, Ismailia, North &amp; South Sinai &amp; Red Sea on 1/1/2016 / Assistant General Manager</t>
  </si>
  <si>
    <t>Suez</t>
  </si>
  <si>
    <t>السويس</t>
  </si>
  <si>
    <t>مدير أول قطاع السويس، الإسماعيلية، البحر الأحمر، شمال وجنوب سيناء في 1/3/2018 / مدير قطاع السويس، الإسماعيلية، البحر الأحمر، شمال وجنوب سيناء في 1/1/2016 / مساعد المدير العام</t>
  </si>
  <si>
    <t>مدير أول قطاع السويس، الإسماعيلية، البحر الأحمر، شمال وجنوب سيناء</t>
  </si>
  <si>
    <t>أحمد فتحي أحمد عزب</t>
  </si>
  <si>
    <t>Yasser Gaber Hassan Mahmoud</t>
  </si>
  <si>
    <t>Senior Technical Support Sector Supervisor</t>
  </si>
  <si>
    <t>مشرف أول قطاع الدعم الفني في 1/3/2018 / مشرف قطاع الدعم الفني في 1/1/2016 / مساعد مدير فرع - دعم فني في 1/3/2015 / مشرف الدعم الفني</t>
  </si>
  <si>
    <t>مشرف أول قطاع الدعم الفني</t>
  </si>
  <si>
    <t>ياسر جابر حسن محمود</t>
  </si>
  <si>
    <t>Mohamed El Sayed Saad Abbas Zahran</t>
  </si>
  <si>
    <t>محمد السيد سعد عباس زهران</t>
  </si>
  <si>
    <t>Mohamed Saad Mohamed Said</t>
  </si>
  <si>
    <t>Senior Technical Support Specialist on 1/3/2015 / Technical Support Specialist</t>
  </si>
  <si>
    <t>أخصائي أول الدعم الفني في 1/3/2015 / أخصائي الدعم الفني</t>
  </si>
  <si>
    <t>محمد سعد محمد سعيد</t>
  </si>
  <si>
    <t>Mahmoud Hassan Ahmed Abd El Sattar</t>
  </si>
  <si>
    <t>Senior Operations Specialist on 1/3/2019 / Senior Reconciliation Specialist on 1/3/2015 / Reconciliation Specialist</t>
  </si>
  <si>
    <t>أخصائي أول عمليات في 1/3/2019 / أخصائي أول مراجعة وتسوية في 1/3/2015 / أخصائي مراجعة وتسوية</t>
  </si>
  <si>
    <t>محمود حسن أحمد عبد الستار</t>
  </si>
  <si>
    <t>Moustafa Kamel Abd El Maksoud El Sayed</t>
  </si>
  <si>
    <t>Senior Customer Sector Supervisor</t>
  </si>
  <si>
    <t>مشرف أول قطاع خدمة العملاء في 1/3/2018 / مشرف قطاع خدمة العملاء في 1/1/2016 / مساعد مدير فرع / مشرف خدمة العملاء</t>
  </si>
  <si>
    <t>مشرف أول قطاع خدمة العملاء</t>
  </si>
  <si>
    <t>مصطفى كامل عبد المقصود السيد</t>
  </si>
  <si>
    <t>Ahmed Mohamed Ahmed Mohamed Youssef</t>
  </si>
  <si>
    <t>Senior Customer Support Specialist on 1/3/2019 / Senior Reconciliation Specialist on 2/4/2017 / Reconciliation Specialist</t>
  </si>
  <si>
    <t>أخصائي أول خدمة العملاء في 1/3/2019 / أخصائي أول مراجعة وتسوية في 2/4/2017 / أخصائي مراجعة وتسوية</t>
  </si>
  <si>
    <t>أحمد محمد أحمد محمد يوسف</t>
  </si>
  <si>
    <t>Ahmed Yehia Gamil Ali El Gamal</t>
  </si>
  <si>
    <t>أحمد يحيى جميل علي الجمل</t>
  </si>
  <si>
    <t>Taha Mohamed Abo Zaid Mohamed</t>
  </si>
  <si>
    <t>طه محمد أبو زيد محمد</t>
  </si>
  <si>
    <t>Ahmed Bakry Mounir Omar</t>
  </si>
  <si>
    <t xml:space="preserve">أحمد بكري منير عمر </t>
  </si>
  <si>
    <t xml:space="preserve">Said Nabil Said Abd El Fattah </t>
  </si>
  <si>
    <t>سعيد نبيل سعيد عبد الفتاح</t>
  </si>
  <si>
    <t>نرمين عبد الفتاح محمد عبد الفتاح</t>
  </si>
  <si>
    <t>Nada Taha Gad Mohamed</t>
  </si>
  <si>
    <t xml:space="preserve">ندى طه جاد محمد </t>
  </si>
  <si>
    <t>Ismailia</t>
  </si>
  <si>
    <t>الإسماعيلية</t>
  </si>
  <si>
    <t>مدير أول فرع الإسماعيلية في 1/3/2018 / مدير فرع</t>
  </si>
  <si>
    <t>مدير أول فرع الإسماعيلية</t>
  </si>
  <si>
    <t>أحمد عبد الفتاح محمد بدوي جلهوم</t>
  </si>
  <si>
    <t>Ahmed Mohamed Nagib Mohamed</t>
  </si>
  <si>
    <t xml:space="preserve">Senior Customer Support Supervisor </t>
  </si>
  <si>
    <t>Senior Customer Support Supervisor on 1/3/2018 / Customer Support Supervisor</t>
  </si>
  <si>
    <t>مشرف أول خدمة العملاء في 1/3/2018 / مشرف خدمة العملاء</t>
  </si>
  <si>
    <t>مشرف أول خدمة العملاء</t>
  </si>
  <si>
    <t xml:space="preserve">أحمد محمد نجيب محمد </t>
  </si>
  <si>
    <t>Mohamed Gamal Ibrahim Hassanein</t>
  </si>
  <si>
    <t xml:space="preserve">أخصائي أول خدمة العملاء </t>
  </si>
  <si>
    <t>محمد جمال إبراهيم حسانين</t>
  </si>
  <si>
    <t>Mohamed Abd El Naby Mohamed Mohamed</t>
  </si>
  <si>
    <t>محمد عبد النبي محمد محمد</t>
  </si>
  <si>
    <t>Ahmed Mohamed Abd El Razek El Sayed</t>
  </si>
  <si>
    <t>Was Damen employee</t>
  </si>
  <si>
    <t xml:space="preserve">أحمد محمد عبد الرازق السيد </t>
  </si>
  <si>
    <t>Mohamed Amer Ali Mohamed</t>
  </si>
  <si>
    <t>محمد عامر علي محمد</t>
  </si>
  <si>
    <t>Ahmed Zidan Mohamed Zidan</t>
  </si>
  <si>
    <t>Senior Office Administrator on 1/3/2018 / Office Administrator</t>
  </si>
  <si>
    <t>أحمد زيدان محمد زيدان</t>
  </si>
  <si>
    <t>Amr Ezzat Mohamed Teaemaa</t>
  </si>
  <si>
    <t>عمرو عزت محمد طعيمة</t>
  </si>
  <si>
    <t>Mohamed Ahmed Mohamed Abd El Moneim</t>
  </si>
  <si>
    <t>Transferred from Gharbeya to Ismailia on 2/6/2019</t>
  </si>
  <si>
    <t>Ashraf Mohamed Mohamed Barakat</t>
  </si>
  <si>
    <t>Senior Customer Support Specialist/Driver</t>
  </si>
  <si>
    <t>Ahmed Ali Saad El Said</t>
  </si>
  <si>
    <t>Hussein Ahmed Hussein Abd El Baaky</t>
  </si>
  <si>
    <t>حسين أحمد حسين عبد الباقي</t>
  </si>
  <si>
    <t>Ahmed Mohamed El Sayed Abd El Rahman</t>
  </si>
  <si>
    <t>Ahmed Ibrahim Abd El Hamid Amer</t>
  </si>
  <si>
    <t>Mohamed Omar Mahmoud Hussein</t>
  </si>
  <si>
    <t>Mosaad Mosaad Mohamed Khodeir</t>
  </si>
  <si>
    <t>Senior Executive Branch Manager on 1/3/2018 / Sector Manager for Port Said &amp; Dameitta on 1/1/2016 / Assistant General Manager</t>
  </si>
  <si>
    <t>Port Said</t>
  </si>
  <si>
    <t>بورسعيد</t>
  </si>
  <si>
    <t>مدير أول تنفيذي لفرع بورسعيد في 1/3/2018 / مدير قطاع بورسعيد ودمياط في 1/1/2016 / مساعد المدير العام</t>
  </si>
  <si>
    <t xml:space="preserve">مدير أول تنفيذي لفرع بورسعيد </t>
  </si>
  <si>
    <t>مسعد مسعد محمد خضير</t>
  </si>
  <si>
    <t>محمود علاء عبد الرازق أبو العلا</t>
  </si>
  <si>
    <t xml:space="preserve">Nader Ashour El Sayed Mohamed </t>
  </si>
  <si>
    <t>Technical Support Sector Supervisor on 2/4/2017 / Senior Technical Support Specialist on 1/3/2015 / Technical Support Specialist</t>
  </si>
  <si>
    <t>مشرف قطاع الدعم الفني في 2/4/2017 / أخصائي أول الدعم الفني في 1/3/2015 / أخصائي الدعم الفني</t>
  </si>
  <si>
    <t>نادر عاشور السيد محمد</t>
  </si>
  <si>
    <t>Mahmoud Mohamed Abbas Ahmed</t>
  </si>
  <si>
    <t xml:space="preserve">محمود محمد عباس أحمد </t>
  </si>
  <si>
    <t xml:space="preserve">Senior Operations Assistant </t>
  </si>
  <si>
    <t>Senior Operations Assistant on 2/4/2017 / Operations Assistant</t>
  </si>
  <si>
    <t>أخصائي أول عمليات في 2/4/2017 / أخصائي عمليات</t>
  </si>
  <si>
    <t xml:space="preserve">مي أشرف عباس مرسي </t>
  </si>
  <si>
    <t>Ahmed Mohamed El Sayed El Basyonie El Zahar</t>
  </si>
  <si>
    <t>أحمد محمد السيد البسيوني الزهار</t>
  </si>
  <si>
    <t>Ahmed Mahmoud Habib Mohamed</t>
  </si>
  <si>
    <t>أخصائي أول خدمة العملاء في 1/6/2020 / أخصائي أول مراجعة وتسوية في 1/3/2015 / أخصائي مراجعة وتسوية في 1/8/2012 / أخصائي إداري ومراجعة وتسوية</t>
  </si>
  <si>
    <t xml:space="preserve">أحمد محمود حبيب محمد </t>
  </si>
  <si>
    <t xml:space="preserve">Tamer Hassan Mansour Abo Arab </t>
  </si>
  <si>
    <t>تامر حسن منصور أبو عرب</t>
  </si>
  <si>
    <t>Amr Mohamed Ibrahim Mahmoud Omar</t>
  </si>
  <si>
    <t>عمرو محمد إبراهيم محمود عمر</t>
  </si>
  <si>
    <t>Aya Mohamed Moustafa Gad Allah</t>
  </si>
  <si>
    <t>آية محمد مصطفى جاد الله</t>
  </si>
  <si>
    <t>Mohamady El Sayed Salem Mohamed</t>
  </si>
  <si>
    <t>محمدي السيد سالم محمد</t>
  </si>
  <si>
    <t>Karim Hassan Aref Youssef</t>
  </si>
  <si>
    <t>كريم حسن عارف يوسف</t>
  </si>
  <si>
    <t>Mohamed Emad Ali Abd El Maksoud</t>
  </si>
  <si>
    <t xml:space="preserve">Reconciliation Specialist </t>
  </si>
  <si>
    <t>Ahmed Ahmed Mohamed Abdo Eid</t>
  </si>
  <si>
    <t>أحمد أحمد محمد عبده عيد</t>
  </si>
  <si>
    <t>Mohamed Samy Amin Mohamed Abd El Rahman</t>
  </si>
  <si>
    <t>محمد سامي أمين محمد عبد الرحمن</t>
  </si>
  <si>
    <t>Ahmed Gamal Barakat Gad</t>
  </si>
  <si>
    <t>أحمد جمال بركات جاد</t>
  </si>
  <si>
    <t>Mohamed Saleh Abd El Wadood Abo El Eneen</t>
  </si>
  <si>
    <t>Ahmed Ali Ibrahim Abd El Salam</t>
  </si>
  <si>
    <t>Ahmed Hassan Ibrahim Saleh El Ghazawy</t>
  </si>
  <si>
    <t>Hassan Aboud Fouad Ismail</t>
  </si>
  <si>
    <t xml:space="preserve">Shady Ibrahim Mohamed El Daly </t>
  </si>
  <si>
    <t xml:space="preserve">Branch Manager on 1/3/2018 / Customer Support Supervisor  </t>
  </si>
  <si>
    <t>Dameitta</t>
  </si>
  <si>
    <t>دمياط</t>
  </si>
  <si>
    <t xml:space="preserve">مدير فرع في 1/3/2018 / مشرف خدمة العملاء </t>
  </si>
  <si>
    <t>شادي إبراهيم محمد الدالي</t>
  </si>
  <si>
    <t>Mahmoud Nasser Abd El Moneim El Badry</t>
  </si>
  <si>
    <t>محمود ناصر عبد المنعم البدري</t>
  </si>
  <si>
    <t xml:space="preserve">Customer Support Supervisor on 1/6/2020 / Senior Customer Support Specialist / Driver </t>
  </si>
  <si>
    <t>مشرف خدمة العملاء في 1/6/2020 / أخصائي أول خدمة العملاء / سائق</t>
  </si>
  <si>
    <t>محمود عبده عبد الرازق الكفراوي</t>
  </si>
  <si>
    <t>Mohamed Ahmed Ahmed Saad</t>
  </si>
  <si>
    <t>Customer Support Specialist on 1/9/2020 / Maintenance Specialist on 1/3/2019 / Office Boy</t>
  </si>
  <si>
    <t>أخصائي خدمة العملاء في 1/9/2020 / أخصائي صيانة في 1/3/2019 / عامل خدمات</t>
  </si>
  <si>
    <t>محمد أحمد أحمد سعد</t>
  </si>
  <si>
    <t>Ahmed Abd El Salam Mohamed Basal</t>
  </si>
  <si>
    <t>Maintenance Specialist on 1/6/2020 / Driver</t>
  </si>
  <si>
    <t>أخصائي صيانة في 1/6/2020 / سائق</t>
  </si>
  <si>
    <t>أحمد عبد السلام محمد بصل</t>
  </si>
  <si>
    <t>Hossam Moustafa El Sayed Nowesser</t>
  </si>
  <si>
    <t>Senior Office Administrator on 2/4/2017 / Office Administrator</t>
  </si>
  <si>
    <t>حسام مصطفى السيد نويصر</t>
  </si>
  <si>
    <t>Ahmed Saber Abd El Shafy Mohamed Zaher</t>
  </si>
  <si>
    <t>أحمد صابر عبد الشافي محمد زاهر</t>
  </si>
  <si>
    <t>شريف عبد العليم محمد عبد العليم</t>
  </si>
  <si>
    <t>Emad Hamdy Abdo Hassan Sabbah</t>
  </si>
  <si>
    <t>عماد حمدي عبده حسن سبح</t>
  </si>
  <si>
    <t>Mohamed Ahmed El Sayed El Nahhas</t>
  </si>
  <si>
    <t>Mohamed Ramy Noshy Mohamed</t>
  </si>
  <si>
    <t>Mohamed Ahmed Ali Abdeen</t>
  </si>
  <si>
    <t xml:space="preserve">Fayoum </t>
  </si>
  <si>
    <t>Transferred from Aswan to Fayoum on 24/11/2019</t>
  </si>
  <si>
    <t xml:space="preserve">الفيوم </t>
  </si>
  <si>
    <t>محمد أحمد علي عابدين</t>
  </si>
  <si>
    <t xml:space="preserve">Mohamed Moustafa Amin Moustafa </t>
  </si>
  <si>
    <t>محمد مصطفى أمين مصطفى</t>
  </si>
  <si>
    <t>Tamer Gamal Abd Allah Ramadan</t>
  </si>
  <si>
    <t>تامر جمال عبد الله رمضان</t>
  </si>
  <si>
    <t>Khaled Abd El Maksoud Ahmed Abd El Maksoud</t>
  </si>
  <si>
    <t>خالد عبد المقصود أحمد عبد المقصود</t>
  </si>
  <si>
    <t>Islam Nabil Ibrahim Eid</t>
  </si>
  <si>
    <t>إسلام نبيل إبراهيم عيد</t>
  </si>
  <si>
    <t>Ashry Kamal Ashry Moawad</t>
  </si>
  <si>
    <t>Start training on 25/7/2018</t>
  </si>
  <si>
    <t>عشري كمال عشري معوض</t>
  </si>
  <si>
    <t>Ahmed Saleh Ahmed Ibrahim</t>
  </si>
  <si>
    <t>أحمد صالح أحمد إبراهيم</t>
  </si>
  <si>
    <t>Mohamed Hassan Abbas Abd El Fattah</t>
  </si>
  <si>
    <t xml:space="preserve">محمد حسن عباس عبد الفتاح </t>
  </si>
  <si>
    <t xml:space="preserve">Hamdy Hagag Kamel Mohamed </t>
  </si>
  <si>
    <t>عامل خدمات "ذوي احتياجات خاصة"</t>
  </si>
  <si>
    <t>حمدي حجاج كامل محمد</t>
  </si>
  <si>
    <t>Mohamed Mohsen Mohamed El Said</t>
  </si>
  <si>
    <t>Transferred from Mansoura to Fayoum on 1/8/2018</t>
  </si>
  <si>
    <t>محمد محسن محمد السعيد</t>
  </si>
  <si>
    <t>Ahmed Salah Abd El Aleem Othman</t>
  </si>
  <si>
    <t>أحمد صلاح عبد العليم عثمان</t>
  </si>
  <si>
    <t>Mohamed Mamdouh Abd El Aleem Abd El Hay</t>
  </si>
  <si>
    <t>Yasser Moustafa Zaki Mohamed</t>
  </si>
  <si>
    <t>Branch Manager - Qaliobeya on 1/3/2018 / Sector Manager for Monofeya &amp; Qaliobeya on 1/1/2016 / Acting Branch Manager on 1/3/2015 / Technical Support Supervisor on 1/7/2012 / Technical Support Specialist</t>
  </si>
  <si>
    <t>Qaliobeya</t>
  </si>
  <si>
    <t>القليوبية</t>
  </si>
  <si>
    <t>ناصر عطا فتوح السيد</t>
  </si>
  <si>
    <t>Mohamed Mousa Abd El Hamid Rashed</t>
  </si>
  <si>
    <t>Transferred from Monofeya to Qaliobeya on 1/3/2018</t>
  </si>
  <si>
    <t>محمد موسى عبد الحميد راشد</t>
  </si>
  <si>
    <t>محمد صلاح حافظ يحيى الفرماوي</t>
  </si>
  <si>
    <t>Ibrahim Mounir Ibrahim Ahmed Soliman</t>
  </si>
  <si>
    <t>إبراهيم منير إبراهيم أحمد سليمان</t>
  </si>
  <si>
    <t>Mahmoud Ali Ebeid Eissa</t>
  </si>
  <si>
    <t>محمود علي عبيد عيسى</t>
  </si>
  <si>
    <t>Ahmed Mohamed Sobhy Mahmoud Komber</t>
  </si>
  <si>
    <t>أحمد محمد صبحي محمود قنبر</t>
  </si>
  <si>
    <t>Rafeik Azmy Abd El Khalek El Mashad</t>
  </si>
  <si>
    <t>رفيق عزمي عبد الخالق المشد</t>
  </si>
  <si>
    <t>إسلام علي محمد عبد المجيد</t>
  </si>
  <si>
    <t>Moustafa Taha Mohamed Shaker</t>
  </si>
  <si>
    <t>Senior Maintenance Specialist on 1/3/2019 / Senior Technical Support Specialist</t>
  </si>
  <si>
    <t>أخصائي أول صيانة في 1/3/2019 / أخصائي أول الدعم الفني</t>
  </si>
  <si>
    <t>مصطفى طه محمد شاكر</t>
  </si>
  <si>
    <t>Ahmed Mohamed Abd El Maksoud Abd El Fattah</t>
  </si>
  <si>
    <t>أحمد محمد عبد المقصود عبد الفتاح</t>
  </si>
  <si>
    <t>شيماء علي شبل علي البشكار</t>
  </si>
  <si>
    <t>Khaled Bahaey Ahmed Mohamed El Zawy</t>
  </si>
  <si>
    <t>خالد بهائي أحمد محمد الزاوي</t>
  </si>
  <si>
    <t>Mohamed Faisal Hussein Gad</t>
  </si>
  <si>
    <t xml:space="preserve">Hussein Mahmoud Hussein Mohamed Adam </t>
  </si>
  <si>
    <t>Ahmed Rezk Abd El Hamid Ibrahim</t>
  </si>
  <si>
    <t>Islam Gamal Ibrahim Ramadan</t>
  </si>
  <si>
    <t>Training from 1/9/2020 to 30/9/2020</t>
  </si>
  <si>
    <t>إسلام جمال إبراهيم رمضان</t>
  </si>
  <si>
    <t>Mahmoud Magdy Sayed Ali Ahmed</t>
  </si>
  <si>
    <t>Ahmed Mohamed Eid Mohamady</t>
  </si>
  <si>
    <t>Ahmed Mohamed Mosaad Sharoud</t>
  </si>
  <si>
    <t>Gharbeya</t>
  </si>
  <si>
    <t>Transferred from HQ - Oerations Dept. to Gharbeya on 1/3/2018 / Transferred from Mansoura to HQ on 2/4/2017</t>
  </si>
  <si>
    <t>الغربية</t>
  </si>
  <si>
    <t>أحمد محمد مسعد شارود</t>
  </si>
  <si>
    <t>Hossam El Din Ahmed Morsy El Bedawy</t>
  </si>
  <si>
    <t>حسام الدين أحمد مرسي البديوي</t>
  </si>
  <si>
    <t>Ahmed Mahmoud Abd El Moneim Awad</t>
  </si>
  <si>
    <t xml:space="preserve">Transferred from Mansoura to Gharbeya on 1/3/2018 </t>
  </si>
  <si>
    <t>أحمد محمود عبد المنعم عوض</t>
  </si>
  <si>
    <t>Ibrahim Mahmoud Ibrahim El Kotb Shehab</t>
  </si>
  <si>
    <t>إبراهيم محمود إبراهيم القطب شهاب</t>
  </si>
  <si>
    <t>Ahmed El Sayed Abd El Rahman Salem</t>
  </si>
  <si>
    <t>أحمد السيد عبد الرحمن سالم</t>
  </si>
  <si>
    <t>Senior Customer Support Supervisor</t>
  </si>
  <si>
    <t xml:space="preserve">Transferred from Monofeya to Gharbeya on 1/3/2018 </t>
  </si>
  <si>
    <t>محمد عمر عباس أبو الفتوح عامر</t>
  </si>
  <si>
    <t>Anwar Zayed Mahmoud El Mezayen</t>
  </si>
  <si>
    <t>أنور زايد محمود المزين</t>
  </si>
  <si>
    <t>Ahmed Mohamed Mohamed Abd El Fattah Ibrahim</t>
  </si>
  <si>
    <t>أحمد محمد محمد عبد الفتاح إبراهيم</t>
  </si>
  <si>
    <t>أحمد حسن إبراهيم الهلبي</t>
  </si>
  <si>
    <t>Ahmed Abd El Hamid Abd El Fattah Ghoneim</t>
  </si>
  <si>
    <t>أحمد عبد الحميد عبد الفتاح غنيم</t>
  </si>
  <si>
    <t>Mohamed Salama Abd El Fattah Hagag</t>
  </si>
  <si>
    <t>محمد سلامة عبد الفتاح حجاج</t>
  </si>
  <si>
    <t>Belal Mohamed Reda Abd El Moneim Helal</t>
  </si>
  <si>
    <t>بلال محمد رضا عبد المنعم هلال</t>
  </si>
  <si>
    <t xml:space="preserve">Hazem Mohamed Hussein Badawy </t>
  </si>
  <si>
    <t>حازم محمد حسين بدوي</t>
  </si>
  <si>
    <t>Ahmed Mohamed Mohamed Zaki El Khateeb</t>
  </si>
  <si>
    <t>أحمد محمد محمد زكي الخطيب</t>
  </si>
  <si>
    <t>Wael Hamza Abd Allah Mohamed</t>
  </si>
  <si>
    <t>Branch Manager on 2/4/2017 / Technical Support Sector Supervisor on 1/1/2016 / Technical Support Supervisor</t>
  </si>
  <si>
    <t xml:space="preserve">Kafr El Sheikh </t>
  </si>
  <si>
    <t>Transferred from Dameitta to Kafr El Sheikh on 1/3/2018</t>
  </si>
  <si>
    <t>كفر الشيخ</t>
  </si>
  <si>
    <t>مدير فرع في 2/4/2017 / مشرف قطاع الدعم الفني في 1/1/2016 / مشرف الدعم الفني</t>
  </si>
  <si>
    <t xml:space="preserve">وائل حمزة عبد الله محمد </t>
  </si>
  <si>
    <t>Ashraf Attia Moustafa Khalil</t>
  </si>
  <si>
    <t>Transferred from Sharkeya to Kafr El Sheikh on 1/3/2018</t>
  </si>
  <si>
    <t>أشرف عطية مصطفى خليل</t>
  </si>
  <si>
    <t>Yehia Mohamed Hossam Saad El Din</t>
  </si>
  <si>
    <t>يحيى محمد حسام سعد الدين</t>
  </si>
  <si>
    <t xml:space="preserve">Emad El Sayed Ali Sayed Ahmed </t>
  </si>
  <si>
    <t>Customer Support Supervisor on 1/6/2020 / Senior Customer Support Specialist - Kafr El Sheikh on 1/3/2018 / Customer Support Specialist on 1/3/2015 / Assistant Customer Support Specialist</t>
  </si>
  <si>
    <t>عماد السيد علي سيد أحمد</t>
  </si>
  <si>
    <t>خالد جمال عبد الناصر عبد السلام</t>
  </si>
  <si>
    <t>محمد أحمد يوسف علوان</t>
  </si>
  <si>
    <t>Essam Mahmoud Ibrahim Ali Ghallab</t>
  </si>
  <si>
    <t>Senior Maintenance Specialist on 1/6/2020 / Senior Technical Support Specialist</t>
  </si>
  <si>
    <t>أخصائي أول صيانة في 1/6/2020 / أخصائي أول الدعم الفني</t>
  </si>
  <si>
    <t>عصام محمود إبراهيم علي غلاب</t>
  </si>
  <si>
    <t>Mohamed Ali Salem Mohamed Sahlool</t>
  </si>
  <si>
    <t>Maintenance Specialist on 1/9/2019 / Office Administrator</t>
  </si>
  <si>
    <t>أخصائي صيانة في 1/9/2019 / أخصائي إداري</t>
  </si>
  <si>
    <t>محمد علي سالم محمد سحلول</t>
  </si>
  <si>
    <t>Asmaa Mamdouh El Bakry Abd El Mahdy</t>
  </si>
  <si>
    <t>أسماء ممدوح البكري عبد المهدي</t>
  </si>
  <si>
    <t>Ahmed Ibrahim Ahmed Youssef</t>
  </si>
  <si>
    <t>أحمد إبراهيم أحمد يوسف</t>
  </si>
  <si>
    <t>Mohamed Moustafa Ibrahim Shelil</t>
  </si>
  <si>
    <t>Ahmed Ibrahim Saad Saada</t>
  </si>
  <si>
    <t>أحمد إبراهيم سعد سعادة</t>
  </si>
  <si>
    <t>Mahmoud Abo El Yazid Mahmoud Abo El Yazid</t>
  </si>
  <si>
    <t>Saber Atito Koraany Salem</t>
  </si>
  <si>
    <t>Beheira</t>
  </si>
  <si>
    <t>Transferred from Luxor to Beheira on 1/1/2019</t>
  </si>
  <si>
    <t>البحيرة</t>
  </si>
  <si>
    <t>صابر عطيتو قرعاني سالم</t>
  </si>
  <si>
    <t>Othman Ali Abo Soliman Ali</t>
  </si>
  <si>
    <t xml:space="preserve">Transferred from Mansoura to Beheira on 1/3/2018 </t>
  </si>
  <si>
    <t>عثمان علي أبو سليمان علي</t>
  </si>
  <si>
    <t>Mohamed Galal Ahmed Arram</t>
  </si>
  <si>
    <t>محمد جلال أحمد عرام</t>
  </si>
  <si>
    <t>Omar Ali Ahmed Shoear</t>
  </si>
  <si>
    <t>عمر علي أحمد شعير</t>
  </si>
  <si>
    <t>Mohamed Abd El Rahman Mohamed Ismail El Gendy</t>
  </si>
  <si>
    <t>Transferred from Mansoura to Beheira on 1/3/2018</t>
  </si>
  <si>
    <t>محمد عبد الرحمن محمد إسماعيل الجندي</t>
  </si>
  <si>
    <t>Moustafa El Sayed Ali Salem</t>
  </si>
  <si>
    <t>مصطفى السيد علي سالم</t>
  </si>
  <si>
    <t>Moustafa Gaber Khedr Deghedy</t>
  </si>
  <si>
    <t>مصطفى جابر خضر دغيدي</t>
  </si>
  <si>
    <t>George Zarif Rezk Asaad Soliman</t>
  </si>
  <si>
    <t>جورج ظريف رزق أسعد سليمان</t>
  </si>
  <si>
    <t>Mohamed Esmat Mohamed Abo Samaha</t>
  </si>
  <si>
    <t>محمد عصمت محمد أبو سماحة</t>
  </si>
  <si>
    <t>محمد فاروق عباس المنوفي</t>
  </si>
  <si>
    <t>Sabry Mohamed Mahmoud El Gharably</t>
  </si>
  <si>
    <t>صبري محمد محمود الغرابلي</t>
  </si>
  <si>
    <t>Ahmed Medhat Mohamed Abd El Maaboud</t>
  </si>
  <si>
    <t>Mohamed Gamal Ibrahim El Akany</t>
  </si>
  <si>
    <t>Mahmoud Abd El Mawla Hashem Hassanein</t>
  </si>
  <si>
    <t>Mohamed Sayed Mohamed Hafiez</t>
  </si>
  <si>
    <t>Minia</t>
  </si>
  <si>
    <t>Transferred from Bani Sweif to Minia on 1/3/2018</t>
  </si>
  <si>
    <t>المنيا</t>
  </si>
  <si>
    <t>محمد سيد محمد حفيظ</t>
  </si>
  <si>
    <t>Haytham Mohamed Abdo Ismail</t>
  </si>
  <si>
    <t>Transferred from Bani Sweif to Minia on 1/3/2018 / Transferred from HQ to Bani Sweif on 12/6/2016 / Transferred from Giza to HQ - Operations Dept. on 19/11/2015</t>
  </si>
  <si>
    <t>هيثم محمد عبده إسماعيل</t>
  </si>
  <si>
    <t>Ahmed Ali Mahmoud Ali</t>
  </si>
  <si>
    <t>أحمد علي محمود علي</t>
  </si>
  <si>
    <t>Hired 25/2/2018</t>
  </si>
  <si>
    <t>محمد حمدي جلال مرسي</t>
  </si>
  <si>
    <t>Mahmoud Abd El Hay Mohamed Ahmed</t>
  </si>
  <si>
    <t>تم نقله من فرع بني سويف إلى فرع المنيا نظراً لإغلاق مركز الخدمة</t>
  </si>
  <si>
    <t>محمود عبد الحي محمد أحمد</t>
  </si>
  <si>
    <t>Ehab Seadawy Mahmoud Diab</t>
  </si>
  <si>
    <t>إيهاب سعداوي محمود دياب</t>
  </si>
  <si>
    <t>Mohamed Ahmed Ismail Ali</t>
  </si>
  <si>
    <t>محمد أحمد إسماعيل علي</t>
  </si>
  <si>
    <t>Ahmed Abd El Azim Abd El Samad Zaki</t>
  </si>
  <si>
    <t>Start training on 2/9/2019</t>
  </si>
  <si>
    <t>أحمد عبد العظيم عبد الصمد ذكي</t>
  </si>
  <si>
    <t>Tarek Ibrahim Hamed Ibrahim</t>
  </si>
  <si>
    <t>Start training on 2/9/2018</t>
  </si>
  <si>
    <t>طارق إبراهيم حامد إبراهيم</t>
  </si>
  <si>
    <t>Michael Mounir Kamel Younan</t>
  </si>
  <si>
    <t>Office Administrator on 1/3/2019 / Technical Support Specialist</t>
  </si>
  <si>
    <t>أخصائي إداري في 1/3/2019 / أخصائي الدعم الفني</t>
  </si>
  <si>
    <t>مايكل منير كامل يونان</t>
  </si>
  <si>
    <t>Ahmed Zaki Metwally Bekheet</t>
  </si>
  <si>
    <t>أحمد زكي متولي بخيت</t>
  </si>
  <si>
    <t>Mohamed Mahmoud Mohamed Abd El Samad</t>
  </si>
  <si>
    <t>محمد محمود محمد عبد الصمد</t>
  </si>
  <si>
    <t>Abd El Hakam Hassan Abd El Hakam Seif El Nasr</t>
  </si>
  <si>
    <t>عبد الحكم حسن عبد الحكم سيف النصر</t>
  </si>
  <si>
    <t>Ahmed Mohamed Anwar Abd El Gelil</t>
  </si>
  <si>
    <t>أحمد محمد أنور عبد الجليل</t>
  </si>
  <si>
    <t>Omnia Mohamed Abdo Ismail</t>
  </si>
  <si>
    <t>أمنية محمد عبده إسماعيل</t>
  </si>
  <si>
    <t>Moamen Essam Mohamed Tony</t>
  </si>
  <si>
    <t>Ali Youssef Ali Abd El Maged</t>
  </si>
  <si>
    <t>Branch Manager - New Valley on 1/3/2018 / Customer Support Sector Supervisor on 2/4/2017 / Senior Customer Support Specialist</t>
  </si>
  <si>
    <t>New Valley</t>
  </si>
  <si>
    <t>Transferred from Luxor to New Valley on 1/5/2019 / Transferred from New Valley to Luxor on 1/1/2019 / Transferred from Luxor to New Valley on 1/3/2018</t>
  </si>
  <si>
    <t>الوادي الجديد</t>
  </si>
  <si>
    <t>علي يوسف علي عبد الماجد</t>
  </si>
  <si>
    <t>Ahmed Mymoun Mosalem Soliman</t>
  </si>
  <si>
    <t>أحمد ميمون مسلم سليمان</t>
  </si>
  <si>
    <t>Shady Desouky Hamad Allah Hassan</t>
  </si>
  <si>
    <t xml:space="preserve">Customer Support Supervisor on 1/6/2020 / Senior Customer Support Specialist </t>
  </si>
  <si>
    <t>مشرف خدمة العملاء في 1/6/2020 / أخصائي أول خدمة العملاء</t>
  </si>
  <si>
    <t>شادي دسوقي حمد الله حسن</t>
  </si>
  <si>
    <t>Mohamed Alaa El Din Ibrahim Thabet</t>
  </si>
  <si>
    <t>محمد علاء الدين إبراهيم ثابت</t>
  </si>
  <si>
    <t>Ahmed Mohamed Bourek Adam</t>
  </si>
  <si>
    <t>أحمد محمد بوريك آدم</t>
  </si>
  <si>
    <t>Ahmed Abd El Malek Ahmed Saber</t>
  </si>
  <si>
    <t>أحمد عبد المالك أحمد صابر</t>
  </si>
  <si>
    <t>Noha Adel El Zorkany Mohamed</t>
  </si>
  <si>
    <t>Awny Mousa Besheer Mohamed</t>
  </si>
  <si>
    <t>عوني موسى بشير محمد</t>
  </si>
  <si>
    <t>Mohamed Abd El Wahab Mohtady Rageh</t>
  </si>
  <si>
    <t>Technical Support Supervisor - New Valley on 1/3/2018 / Senior Technical Support Specialist on 2/4/2017 / Technical Support Specialist</t>
  </si>
  <si>
    <t>Resignation from Smart on 30/6/2020 to Damen / Transferred from Luxor to New Valley on 1/3/2018</t>
  </si>
  <si>
    <t>محمد عبد الوهاب مهتدي راجح</t>
  </si>
  <si>
    <t xml:space="preserve">Ahmed Abd El Moneim Abd El Aziz Mohamed </t>
  </si>
  <si>
    <t>أحمد عبد المنعم عبد العزيز محمد</t>
  </si>
  <si>
    <t>Ahmed Wagih Wasef Desouky</t>
  </si>
  <si>
    <t>Islam Mohamed Gamal El Din Mohamed</t>
  </si>
  <si>
    <t>Branch Manager - Assiut on 1/3/2018 / Technical Support Sector Supervisor on 1/1/2016 / Technical Support Specialist</t>
  </si>
  <si>
    <t>Assiut</t>
  </si>
  <si>
    <t>Transferred from Souhag to Assiut on 1/3/2018</t>
  </si>
  <si>
    <t>أسيوط</t>
  </si>
  <si>
    <t>إسلام محمد جمال الدين محمد</t>
  </si>
  <si>
    <t>Islam Youssef Abd El Gawad Ali</t>
  </si>
  <si>
    <t>إسلام يوسف عبد الجواد علي</t>
  </si>
  <si>
    <t>Ahmed Abd El Razek Mohamed Maher</t>
  </si>
  <si>
    <t>أحمد عبد الرازق محمد ماهر</t>
  </si>
  <si>
    <t>Ahmed Reda Abd El Zaher Ahmed</t>
  </si>
  <si>
    <t>أحمد رضا عبد الظاهر أحمد</t>
  </si>
  <si>
    <t>Mahmoud Naael Mahmoud Omar</t>
  </si>
  <si>
    <t>محمود نائل محمود عمر</t>
  </si>
  <si>
    <t>Wael Mohamed Abd El Salam Bekheet</t>
  </si>
  <si>
    <t>وائل محمد عبد السلام بخيت</t>
  </si>
  <si>
    <t>Ahmed Ibrahim Ahmed Abd El Aziz</t>
  </si>
  <si>
    <t>أحمد إبراهيم أحمد عبد العزيز</t>
  </si>
  <si>
    <t>Amr Abo El Wafa Abd El Aziz Farrag</t>
  </si>
  <si>
    <t>عمرو أبو الوفا عبد العزيز فراج</t>
  </si>
  <si>
    <t>Taher Mohamed Farghaly Desouky</t>
  </si>
  <si>
    <t>Senior Maintenance Specialist on 1/3/2019 / Customer Support Specialist</t>
  </si>
  <si>
    <t>أخصائي أول صيانة في 1/3/2019 / أخصائي خدمة العملاء</t>
  </si>
  <si>
    <t>طاهر محمد فرغلي دسوقي</t>
  </si>
  <si>
    <t>Mohamed Hamed Ahmed Hassan</t>
  </si>
  <si>
    <t>Start training on 15/9/2018</t>
  </si>
  <si>
    <t>محمد حامد أحمد حسن</t>
  </si>
  <si>
    <t>Marko Kamal Fawzy Nashed</t>
  </si>
  <si>
    <t>Start training on 16/9/2018</t>
  </si>
  <si>
    <t>ماركو كمال فوزي ناشد</t>
  </si>
  <si>
    <t>Mahmoud Gamal Abd El Hafez Abo Zaid</t>
  </si>
  <si>
    <t>Start training on 3/10/2018 to 3/11/2018</t>
  </si>
  <si>
    <t>محمود جمال عبد الحافظ أبو زيد</t>
  </si>
  <si>
    <t>Start training on 31/3/2019 to 30/4/2019</t>
  </si>
  <si>
    <t>محمد سيد سعد قطب</t>
  </si>
  <si>
    <t>Rana Alaa El Din Fathy Salem</t>
  </si>
  <si>
    <t>Abd El Reheem Mohamed El Said Abd El Aziz</t>
  </si>
  <si>
    <t>عبد الرحيم محمد السعيد عبد العزيز</t>
  </si>
  <si>
    <t>Ahmed Alaa El Din Kamal Mohamed</t>
  </si>
  <si>
    <t>Ibrahim Said Mohamed Ahmed</t>
  </si>
  <si>
    <t>Ahmed Abd El Baset Ahmed Khalifa</t>
  </si>
  <si>
    <t xml:space="preserve">Hossam El Din Othman Ahmed </t>
  </si>
  <si>
    <t>Start training on 10/10/2018</t>
  </si>
  <si>
    <t xml:space="preserve">Ali Mahmoud Ahmed Mohamed </t>
  </si>
  <si>
    <t>Arafa Moustafa Ahmed Ali</t>
  </si>
  <si>
    <t>Walid Kamal Mohamed Ali</t>
  </si>
  <si>
    <t>Was Damen</t>
  </si>
  <si>
    <t>وليد كمال محمد علي</t>
  </si>
  <si>
    <t>Ibrahim Khalil Ibrahim Ibrahim</t>
  </si>
  <si>
    <t>إبراهيم خليل إبراهيم إبراهيم</t>
  </si>
  <si>
    <t>Ramy Yehia El Shamly El Shamly</t>
  </si>
  <si>
    <t>رامي يحيى الشاملي الشاملي</t>
  </si>
  <si>
    <t>Mohamed Ahmed Shaker Mohamed</t>
  </si>
  <si>
    <t>محمد أحمد شاكر محمد</t>
  </si>
  <si>
    <t xml:space="preserve">Customer Support / Reconciliation Specialist </t>
  </si>
  <si>
    <t xml:space="preserve">Customer Support  / Reconciliation </t>
  </si>
  <si>
    <t>أخصائي خدمة العملاء \ مراجعة وتسوية</t>
  </si>
  <si>
    <t>دنيا السيد برعي عبد اللاه</t>
  </si>
  <si>
    <t>Mohamed Abd El Hakim Mohamed Ali</t>
  </si>
  <si>
    <t>محمد عبد الحكيم محمد علي</t>
  </si>
  <si>
    <t>Ahmed Kamal Ibrahim Waly</t>
  </si>
  <si>
    <t>أحمد كمال إبراهيم والي</t>
  </si>
  <si>
    <t>Mahmoud Mohamed Essam El Din Ali</t>
  </si>
  <si>
    <t>محمود محمد عصام الدين علي</t>
  </si>
  <si>
    <t>Donia Fahmy Mohamed Abd El Fattah</t>
  </si>
  <si>
    <t>دنيا فهمي محمد عبد الفتاح</t>
  </si>
  <si>
    <t>Mahmoud Ali Abd El Azim Ali</t>
  </si>
  <si>
    <t>محمود علي عبد العظيم علي</t>
  </si>
  <si>
    <t>Walid Said Saleh Mohamed</t>
  </si>
  <si>
    <t>Was Sales Supervisor in Damen</t>
  </si>
  <si>
    <t>He is employed for Alexandria - Kilo 21 Office, but currently working in Marsa Matrouh.</t>
  </si>
  <si>
    <t>وليد سعيد صالح محمد</t>
  </si>
  <si>
    <t>Ahmed Abd El Aziz Zaki Ahmed</t>
  </si>
  <si>
    <t>أحمد عبد العزيز زكي أحمد</t>
  </si>
  <si>
    <t>Mohamed Araby Abd El Hamid Ahmed</t>
  </si>
  <si>
    <t>محمد عربي عبد الحميد أحمد</t>
  </si>
  <si>
    <t>Moustafa Ahmed Zaki Hafez</t>
  </si>
  <si>
    <t>مصطفى أحمد زكي حافظ</t>
  </si>
  <si>
    <t>Hossam El Din Hamdy Saber Abd El Rahman</t>
  </si>
  <si>
    <t>حسام الدين حمدي صابر عبد الرحمن</t>
  </si>
  <si>
    <t xml:space="preserve">Moustafa Mohamed Omar Abd El Halim </t>
  </si>
  <si>
    <t>Matrouh</t>
  </si>
  <si>
    <t>مطروح</t>
  </si>
  <si>
    <t>مصطفى محمد عمر عبد الحليم</t>
  </si>
  <si>
    <t>Mohamed Hassan Ahmed Abdo</t>
  </si>
  <si>
    <t>محمد حسن أحمد عبده</t>
  </si>
  <si>
    <t>أحمد محمد نجيب عبد المقصود</t>
  </si>
  <si>
    <t>Mahmoud Fadl Allah Gamil Abd El Gayed</t>
  </si>
  <si>
    <t>Technical Support / Maintenance Specialist</t>
  </si>
  <si>
    <t>Technical Support / Maintenance</t>
  </si>
  <si>
    <t xml:space="preserve">أخصائي دعم فني / صيانة </t>
  </si>
  <si>
    <t>محمود فضل الله جميل عبد الجيد</t>
  </si>
  <si>
    <t>El Said Mohamed Abd El Razek Youssef</t>
  </si>
  <si>
    <t>May Mohamed Osama El Mallawany</t>
  </si>
  <si>
    <t>Board Member in Charge of HR Department on 1/8/2018 / Human Resources Director on 1/1/2016 / Vice President for Human Resources</t>
  </si>
  <si>
    <t>General Manager on 18/6/2015 1/8/2015 / Vice President for Strategic Planning</t>
  </si>
  <si>
    <t>General Manager on 18/6/2015 1/8/2015 / Deputy General Manager for Sales &amp; Marketing</t>
  </si>
  <si>
    <t>Java Developer Team Leader on 1/3/2018 / Senior Java Developer on 2/4/2017 / Senior Developer</t>
  </si>
  <si>
    <t>He was previously in Smart: His joining date was 3/6/2018. His position was Senior Oracle Developer. Then he resigned on 9/4/2020.</t>
  </si>
  <si>
    <t>In-House Applications Support Lead on 1/3/2018 / Senior Technical Support Engineer on 2/4/2017 / Senior System Administrator on 1/1/2016 / Senior Central Operations Specialist - Health Project on 1/8/2015 / Senior IT Help Desk on 1/3/2015 / IT Help Desk</t>
  </si>
  <si>
    <t>Acting "انتداب" in Damen HQ from 15/7/2020</t>
  </si>
  <si>
    <t>E-Payment Solution Architecture Director - Smart on 22/12/2019 / E-Payment Solution Architecture Director (Damen)</t>
  </si>
  <si>
    <t>رئيس قطاع هندسة النظم - سمارت في 22/12/2019 / رئيس قطاع هندسة النظم (ضامن)</t>
  </si>
  <si>
    <t>Ruby on Rails Developer - Smart on 22/12/2019 / Ruby on Rails Developer (Damen)</t>
  </si>
  <si>
    <t>مطور برامج باستخدام تكنولوجيا ريلز وروبي - سمارت في 22/12/2019 / مطور برامج باستخدام تكنولوجيا ريلز وروبي (ضامن)</t>
  </si>
  <si>
    <t>Applications Developer - Smart on 22/12/2019 / Applications Developer (Damen)</t>
  </si>
  <si>
    <t>مطور تطبيقات - سمارت في 22/12/2019 / مطور تطبيقات (ضامن)</t>
  </si>
  <si>
    <t>His Duty Reporting Form "نموذج إقرار مباشرة العمل" was on Damen, but it has been decided to transform him to Smart on 22/12/2019, so his contract is/will be issued as a Smart employee.</t>
  </si>
  <si>
    <t>Mohamed Ahmed Abd El Gawad Abd El Hamid</t>
  </si>
  <si>
    <t>React &amp; React Native Developer - Smart on 22/12/2019 / React &amp; React Native Developer (Damen)</t>
  </si>
  <si>
    <t>مطور باستخدام تكنولوجيا ريآكت وريآكت نيتيف - سمارت في 22/12/2019 / مطور باستخدام تكنولوجيا ريآكت وريآكت نيتيف (ضامن)</t>
  </si>
  <si>
    <t>His Duty Reporting Form "نموذج إقرار مباشرة العمل" is on Smart because he joined after 22/12/2019, and contract will be issued as a Smart employee. However, he is actually working on Damen Project.</t>
  </si>
  <si>
    <t>Back End Developer</t>
  </si>
  <si>
    <t>Her Duty Reporting Form "نموذج إقرار مباشرة العمل" was on Damen, but it has been decided to transform her to Smart on 22/12/2019, so her contract is issued as a Smart employee.</t>
  </si>
  <si>
    <t>Junior Back End Developer</t>
  </si>
  <si>
    <t xml:space="preserve">Node. JS Back End Developer </t>
  </si>
  <si>
    <t>Her Duty Reporting Form "نموذج إقرار مباشرة العمل" was on Damen, but it has been decided to transform her to Smart on 22/12/2019, so her contract is/will be issued as a Smart employee.</t>
  </si>
  <si>
    <t>Front End Developer</t>
  </si>
  <si>
    <t>Junior Front End Developer</t>
  </si>
  <si>
    <t>Junior Embedded System Engineer - Smart on 22/12/2019 / Junior Embedded System Engineer (Damen)</t>
  </si>
  <si>
    <t>مهندس أنظمة مدمجة - سمارت في 22/12/2019 / مهندس أنظمة مدمجة (ضامن)</t>
  </si>
  <si>
    <t>Junior Embedded System Developer - Smart on 22/12/2019 / Junior Embedded System Developer (Damen)</t>
  </si>
  <si>
    <t>مطور أنظمة مدمجة - سمارت في 22/12/2019 / مطور أنظمة مدمجة (ضامن)</t>
  </si>
  <si>
    <t>Her Duty Reporting Form "نموذج إقرار مباشرة العمل" is on Smart because she joined after 22/12/2019, and contract will be issued as a Smart employee. However, she is actually working on Damen Project.</t>
  </si>
  <si>
    <t>E-Payment Applications Development Director - Smart on 22/12/2019 / E-Payment Applications Development Director (Damen) on 15/4/2019 / E-Payment Applications Development Manager (Damen)</t>
  </si>
  <si>
    <t>رئيس قطاع تطوير التطبيقات للمدفوعات الإلكترونية - سمارت في 22/12/2019 / رئيس قطاع تطوير التطبيقات للمدفوعات الإلكترونية (ضامن) في 15/4/2019 / مدير تطوير التطبيقات للمدفوعات الإلكترونية (ضامن)</t>
  </si>
  <si>
    <t>E-Payment Quality System Manager - Smart on 22/12/2019 / E-Payment Quality System Manager (Damen)</t>
  </si>
  <si>
    <t>She was previously in Smart: Her joining date was 17/1/2016. Her position was Senior Software Quality Engineer. Then she resigned on</t>
  </si>
  <si>
    <t>مدير نظم جودة المدفوعات الإلكترونية - سمارت في 22/12/2019 / مدير نظم جودة المدفوعات الإلكترونية (ضامن)</t>
  </si>
  <si>
    <t>IT Director for Development on 1/1/2016 / Vice President for IT</t>
  </si>
  <si>
    <t xml:space="preserve">He was previously in Smart: His joining date was 1/10/2005. His position was "Information &amp; Reporting Manager" (Operations Department). Then he resigned on </t>
  </si>
  <si>
    <t>Senior Technical Lead - Smart on 22/12/2019 / Senior Technical Lead (Damen)</t>
  </si>
  <si>
    <t xml:space="preserve">He was previously in Smart: His joining date was 13/7/2014. His position was Development Technical Lead. Then he resigned on </t>
  </si>
  <si>
    <t>رئيس فريق تقني - سمارت في 22/12/2019 / رئيس فريق تقني (ضامن)</t>
  </si>
  <si>
    <t>Ahmed Mansour Ali Abo Ebeid</t>
  </si>
  <si>
    <t>He re-joined Smart on 13/1/2019.</t>
  </si>
  <si>
    <t>System Programer on 1/1/2016 / Developer on 28/9/2015 / Central Operations Specialist</t>
  </si>
  <si>
    <t>Web Developer on 2/4/2017 / Junior Software Tester on 1/2/2016 / Technical Support Specialist - Helwan/Misr El Gedida</t>
  </si>
  <si>
    <t>Transferred from Helwan to HQ - IT Dept. on 1/2/2016</t>
  </si>
  <si>
    <t>Was in Mr. Mohamed Helmy's Team - Terminated after probation period</t>
  </si>
  <si>
    <t>Senior Business Analyst on 1/1/2016 / Senior Central Operations Specialist</t>
  </si>
  <si>
    <t>She re-joined Smart on 18/9/2018.</t>
  </si>
  <si>
    <t>Chief Operating Officer on 1/6/2020 / Operations Sector &amp; Branches Director on 1/8/2015 / Assistant General Manager - Mansoura</t>
  </si>
  <si>
    <t>رئيس قطاع العمليات والأفرع في 1/6/2020 / رئيس قطاع العمليات والأفرع في 1/8/2015 / مساعد المدير العام - المنصورة</t>
  </si>
  <si>
    <t>Card Production &amp; Distribution Manager on 1/3/2013 / Card Production &amp; Distribution Assistant Manager</t>
  </si>
  <si>
    <t>Card Production &amp; Distribution Specialist on 18/7/2019 / Senior Public Relations on 1/3/2015 / Public Relations</t>
  </si>
  <si>
    <t>Transferred from A &amp; G Admin. Office to Operations Dept. on 18/7/2019</t>
  </si>
  <si>
    <t xml:space="preserve">Central Operations Manager on 2/4/2017 / Central Operations Assistant Manager on 1/3/2015 / Central Operations Supervisor on 1/1/2013 </t>
  </si>
  <si>
    <t>Central Operations Team Leader on 1/3/2019 / Senior Central Operations Specialist on 2/4/2017 / Central Operations Specialist on 1/1/2016 / Technical Support Specialist - Giza/El Monera Sharkaya</t>
  </si>
  <si>
    <t>قائد فريق العمليات المركزية في 1/3/2019 / أخصائي أول العمليات المركزية في 2/4/2017 / أخصائي العمليات المركزية في 1/1/2016 / أخصائي الدعم الفني - الجيزة/المنيرة الشرقية</t>
  </si>
  <si>
    <t>Mohamed Abo El Khair Ali Abd El Mageed</t>
  </si>
  <si>
    <t>Central Operations Supervisor on 1/3/2019 / Senior Central Operations Specialist on 2/7/2018 / Senior Technical Support Specialist on 1/3/2015 / Technical Support Specialist</t>
  </si>
  <si>
    <t xml:space="preserve">Senior Central Operations Specialist on 1/6/2020 / Central Operations Specialist on 3/8/2014 / Technical Support Specialist - Helwan </t>
  </si>
  <si>
    <t>أخصائي أول العمليات المركزية في 1/6/2020 / أخصائي العمليات المركزية في 3/8/2014 / أخصائي الدعم الفني - حلوان</t>
  </si>
  <si>
    <t>Senior Central Operations Specialist on 1/3/2019 / Central Operations Specialist on 1/2/2016 / Technical Support Specialist - Helwan</t>
  </si>
  <si>
    <t>Transferred from Helwan to HQ- Operations Dept. on 1/2/2016</t>
  </si>
  <si>
    <t>أخصائي أول العمليات المركزية في 1/3/2019 / أخصائي العمليات المركزية في 1/2/2016 / أخصائي الدعم الفني - حلوان</t>
  </si>
  <si>
    <t xml:space="preserve">Central Operations Specialist </t>
  </si>
  <si>
    <t>Central Operations Specialist on 1/3/2018 / Card Production &amp; Distribution Specialist on 29/10/2015 / Reconciliation Specialist - Helwan</t>
  </si>
  <si>
    <t>أخصائي العمليات المركزية في 1/3/2018 / أخصائي إصدار وتوزيع البطاقات في 29/10/2015 / أخصائي مراجعة وتسوية - حلوان</t>
  </si>
  <si>
    <t>مدير أول تنفيذي لفرع الشرقية في 1/3/2018 / مدير فرع - الشرقية في 12/2/2017 / مدير قطاع الأقصر وقنا في 1/1/2016 / مساعد المدير العام</t>
  </si>
  <si>
    <t>Information &amp; Reporting Manager on 1/8/2015 / Project Manager, IT on 1/3/2015 / Central Operations Assistant Manager</t>
  </si>
  <si>
    <t>He re-joined Smart on 12/3/2017 as "IT Program Manager", and resigned for the second time.</t>
  </si>
  <si>
    <t>Senior Central Operations Specialist - Health Project on 1/8/2015 / Projects Coordinator, IT on 8/3/2015 / Reconciliation Support Supervisor</t>
  </si>
  <si>
    <t xml:space="preserve">Central Operations Software Tester on 9/3/2014 / IT Software Tester on 1/6/2012 / Oracle Developer </t>
  </si>
  <si>
    <t>Central Operations Specialist on 26/5/2013 / Administration Specialist</t>
  </si>
  <si>
    <t>Central Operations Specialist</t>
  </si>
  <si>
    <t>Central Operations Specialist on 1/2/2016 / Technical Support Specialist - Helwan/El Sahel</t>
  </si>
  <si>
    <t>was on Health Project</t>
  </si>
  <si>
    <t>Central Operations Specialist on 25/10/2018 / Customer Support Specialist - Giza on 2/4/2017 / Assistant Customer Support Specialist Helwan/Center on 17/4/2016 / Public Relations - HQ on 1/1/2016 / Assistant Customer Support Specialist - Giza/New Centers</t>
  </si>
  <si>
    <t>أخصائي العمليات المركزية في 25/10/2018 / أخصائي خدمة العملاء - الجيزة في 2/4/2017 / مساعد أخصائي خدمة العملاء - حلوان/مركز خدمة في 17/4/2016 / موظف علاقات عامة - الفرع الرئيسي في 1/1/2016 / مساعد أخصائي خدمة العملاء - الجيزة/المراكز الجديدة</t>
  </si>
  <si>
    <t>Senior Payment Systems Officer on 1/3/2018 / Acting Senior Payment Systems Officer on 10/10/2017 / Central Operations Specialist</t>
  </si>
  <si>
    <t>Transferred from Operations Dept. to Financial Settlements Dept. on 10/10/2017</t>
  </si>
  <si>
    <t>Payment Systems Officer on 19/9/2018 / Central Operations Specialist on 19/6/2016 / Technical Support Specialist - Souhag on 1/2/2016 / Technical Support Specialist - Helwan/New Centers</t>
  </si>
  <si>
    <t>Transferred from Operations Dept. to Financial Settlements Dept. on 19/9/2018 / Transferred from Souhag to HQ - Operations Dept. on 19/6/2016 / Transferred from Helwan to Souhag on 1/2/2016</t>
  </si>
  <si>
    <t>أخصائي أنظمة الدفع في 19/9/2018 / أخصائي العمليات المركزية في 19/6/2016 / أخصائي الدعم الفني - سوهاج في 1/2/2016 / أخصائي الدعم الفني - حلوان/المراكز الجديدة</t>
  </si>
  <si>
    <t>Government Business Development &amp; Relations Director on 1/8/2015 / Assistant General Manager - Helwan</t>
  </si>
  <si>
    <t>رئيس القطاع الحكومي لتطوير الأعمال في 1/8/2015 / مساعد المدير العام - حلوان</t>
  </si>
  <si>
    <t>Reporting Team Leader on 1/3/2018 / Senior Reporting Specialist on 1/1/2016 / Senior Central Operations Specialist</t>
  </si>
  <si>
    <t>Senior Reporting Specialist on 26/1/2020 / Senior Technical Support Specialist - Cairo</t>
  </si>
  <si>
    <t>أخصائي أول التقارير في 26/1/2020 / أخصائي أول الدعم الفني - القاهرة</t>
  </si>
  <si>
    <t>Senior Reporting Specialist on 1/3/2019 / Reporting Specialist on 1/2/2016 / Technical Support Specialist - Helwan/New Centers</t>
  </si>
  <si>
    <t>Transferred from Helwan to HQ on 1/2/2016</t>
  </si>
  <si>
    <t>أخصائي أول التقارير في 1/3/2019 / أخصائي التقارير في 1/2/2016 / أخصائي الدعم الفني - حلوان/المراكز الجديدة</t>
  </si>
  <si>
    <t>Senior Reporting Specialist on 1/3/2019 / Reporting Specialist on 13/1/2016 / Central Operations Specialist</t>
  </si>
  <si>
    <t>Transferred from Operations to Reporting Dept. on 13/1/2016</t>
  </si>
  <si>
    <t xml:space="preserve">Treasury Manager on 3/6/2014 / Accounting Manager on 1/3/2013 / Chief Accountant </t>
  </si>
  <si>
    <t>Accounting Supervisor on 1/3/2019 / Senior Accountant on 1/3/2013 / Accountant</t>
  </si>
  <si>
    <t xml:space="preserve">He was previously in Smart. His joining date was 1/6/2006. His position was Senior Accountant. Then he resigned on  </t>
  </si>
  <si>
    <t>Accountant on 26/3/2017 / Reconciliation Specialist - Aswan</t>
  </si>
  <si>
    <t>محاسب في 26/3/2017 / أخصائي مراجعة وتسوية - أسوان</t>
  </si>
  <si>
    <t>محاسب</t>
  </si>
  <si>
    <t>أحمد حامد حسين محمود</t>
  </si>
  <si>
    <t>Administration Director on 1/6/2020 / Administration Manager on 1/3/2015 / Administration Supervisor</t>
  </si>
  <si>
    <t>Administration Supervisor on 2/4/2017 / Administration Specialist</t>
  </si>
  <si>
    <t>He re-joined Smart on 13/3/2016, and resigned for the second time on 30/6/2020.</t>
  </si>
  <si>
    <t>Administration Specialist on 1/3/2013 / Public Relations</t>
  </si>
  <si>
    <t>Administration Specialist on 1/1/2016 / Customer Support Specialist - Giza/Awseem</t>
  </si>
  <si>
    <t>أخصائي شئون إدارية في 1/1/2016 / أخصائي خدمة العملاء - الجيزة/أوسيم</t>
  </si>
  <si>
    <t>Administration Specialist "Hadayek El Ahram" on 1/1/2016 / Customer Support Specialist - Giza</t>
  </si>
  <si>
    <t>أخصائي شئون إدارية "حدائق الأهرام" في 1/1/2016 / أخصائي خدمة العملاء - الجيزة</t>
  </si>
  <si>
    <t>Senior Public Relations on 1/3/2015 / Public Relations</t>
  </si>
  <si>
    <t>موظف أول علاقات عامة في 1/3/2015 / موظف علاقات عامة</t>
  </si>
  <si>
    <t>موظف أول علاقات عامة</t>
  </si>
  <si>
    <t>صالح محمد مدني علي</t>
  </si>
  <si>
    <t>حسام علي بابكر محمد</t>
  </si>
  <si>
    <t>أحمد ممدوح عبد الله علي</t>
  </si>
  <si>
    <t>مدحت خيري سيد حسن</t>
  </si>
  <si>
    <t>Office Boy - Store "Handicapped"</t>
  </si>
  <si>
    <t>عامل خدمات - المخزن "ذوي الاحتياجات الخاصة"</t>
  </si>
  <si>
    <t>أحمد عبده محمد عسران</t>
  </si>
  <si>
    <t>سيد محمود السيد محمود</t>
  </si>
  <si>
    <t>Sales Manager / Fawry Project Manager on 3/11/2013 / Sales Manager</t>
  </si>
  <si>
    <t>Resignation from Smart on 30/6/2020 to Damen / Moved to Damen HQ on 16/2/2020</t>
  </si>
  <si>
    <t>Human Resources Deputy Director on 1/3/2019 / Senior HR Manager on 2/4/2017 / Human Resources Manager</t>
  </si>
  <si>
    <t>Personnel Supervisor on 1/3/2019 / Senior Personnel Specialist on 1/3/2015 / Personnel Specialist</t>
  </si>
  <si>
    <t>Human Resources Specialist on 1/3/2018 / Office Administrator &amp; HR</t>
  </si>
  <si>
    <t>Transferred from Bani Sweif to HQ - HR Dept. on 27/1/2019</t>
  </si>
  <si>
    <t>Menna Allah Ahmed Mahmoud Ahmed Shokry</t>
  </si>
  <si>
    <t>Senior Executive Corporate Administrator on 1/3/2018 / Senior Office Administrator on 1/3/2015 / Office Administrator</t>
  </si>
  <si>
    <t>منة الله أحمد محمود أحمد شكري</t>
  </si>
  <si>
    <t>Resignation from Damen on 5/7/2020 (Joined Damen on 24/3/2019)</t>
  </si>
  <si>
    <t>رئيس قطاع الصيانة في 1/6/2020 / مدير أول تنفيذي لقسم الصيانة في 1/3/2019 / مدير أول تنفيذي لقسم الصيانة مشرف على أفرع الجيزة والفيوم في 1/8/2018 / مدير فرع تنفيذي أول في 1/3/2018 / مدير فرع في 1/1/2016 / مساعد المدير العام - الجيزة في 14/9/2015 / مساعد المدير العام - سوهاج</t>
  </si>
  <si>
    <t>He was previously in Smart. His joining date was 1/2/2018. His position was Maintenance Specialist. Then he resigned on 29/11/2018.</t>
  </si>
  <si>
    <t>He was previously in Smart. His joining date was 2/9/2018. His position was Maintenance Specialist. Then he resigned on 29/11/2018.</t>
  </si>
  <si>
    <t>Hired on 1/5/2018</t>
  </si>
  <si>
    <t>He rejoined Smart on 1/8/2019.</t>
  </si>
  <si>
    <t>Senior Executive Branch Manager on 1/3/2018 / Cairo Branch Manager on 1/1/2016 / Assistant General Manager - Helwan on 1/8/2015 / Operations Director on 1/3/2015 / Assistant General Manager - Monofeya</t>
  </si>
  <si>
    <t>مدير أول تنفيذي لفرع القاهرة في 1/3/2018 / مدير فرع القاهرة في 1/1/2016 / مساعد المدير العام - حلوان في 1/8/2015 / مدير إدارة العمليات في 1/3/2015 / مساعد المدير العام - المنوفية</t>
  </si>
  <si>
    <t>Transferred from Maadi to El Geish according to an e-mail by Ahmed Fouad Sadek on 17/8/2020</t>
  </si>
  <si>
    <t>Position was recorded as "Maintenance Specialist" according to the Duty Reporting Form; Corrected on 13/12/2020 into "Senior Maintenance Specialist" according to the job offer</t>
  </si>
  <si>
    <t>Office Boy - Helwan on 16/6/2016 / Public Relations - HQ</t>
  </si>
  <si>
    <t>عامل خدمات - حلوان في 16/6/2016 / موظف علاقات عامة - المركز الرئيسي</t>
  </si>
  <si>
    <t>Helwan Branch Manager on 22/12/2019 / Giza Branch Manager on 1/3/2019 / Acting Branch Manager on 1/8/2018 / Technical Support Supervisor - Giza on 1/1/2016 / Acting Assistant Manager Technical Support - Helwan on 1/3/2015 / Central Operations Specialist on 15/7/2014 / Technical Support Specialist - Sharkeya</t>
  </si>
  <si>
    <t>مدير فرع حلوان في 22/12/2019 / مدير فرع الجيزة في 1/3/2019 / قائم بأعمال مدير فرع في 1/8/2018 / مشرف الدعم الفني - الجيزة في 1/1/2016 / قائم بأعمال مساعد مدير الدعم الفني - حلوان في 1/3/2015 / أخصائي العمليات المركزية في 15/7/2014 / أخصائي الدعم الفني - الشرقية</t>
  </si>
  <si>
    <t>His FP is first taken in Helwan Branch on 2/7/2017; before this he was in a Centre.</t>
  </si>
  <si>
    <t>He was previously in Smart. His joining date was 1/6/2015. His position was Customer Support Specialist. Then he resigned on 31/12/2019.</t>
  </si>
  <si>
    <t>Technical Support Specialist - Helwan Service Center on 5/6/2016 / Technical Support Specialist - Souhag on 1/2/2016 / Technical Support Specialist - Helwan Hadayek El Koba</t>
  </si>
  <si>
    <t>He re-joined Smart on 19/7/2020</t>
  </si>
  <si>
    <t>Start training on 13/1/2019 to 12/2/2019</t>
  </si>
  <si>
    <t>Giza Branch Manager on 22/12/2019 / Helwan Branch Manager on 1/3/2019 / Technical Support Supervisor on 1/1/2016 / Senior Technical Support Specialist - Helwan on 1/3/2015 / Technical Support Specialist - Sharkeya</t>
  </si>
  <si>
    <t>مدير فرع الجيزة في 22/12/2019 / مدير فرع حلوان في 1/3/2019 / مشرف الدعم الفني في 1/1/2016 / أخصائي أول الدعم الفني - حلوان في 1/3/2015 / أخصائي الدعم الفني - الشرقية</t>
  </si>
  <si>
    <t>A Letter of Assignment "خطاب انتداب" was issued for Mohamed Fouad Abd El Rasoul to be Acting "انتداب" in Damen - Haram for 1 year from 1/1/2020 to 31/12/2020. However, Ahmed Nagy said by phone on 18/2/2020 that he needs Mohamed Fouad Abd El Rasoul in Smart and that he sent Mohamed Salah to Haram instead.</t>
  </si>
  <si>
    <t>A Letter of Assignment "خطاب انتداب" was issued for him to be Acting "انتداب" in Damen - Haram for 1 year from 1/1/2020 to 31/12/2020. However, Ahmed Nagy said by phone on 18/2/2020 that he needs Mohamed Fouad Abd El Rasoul in Smart and that he sent Mohamed Salah to Haram instead.</t>
  </si>
  <si>
    <t>Operations Director / Assistant General Manager</t>
  </si>
  <si>
    <t>Hussein Mohamed Hussein Ali</t>
  </si>
  <si>
    <t>Assistant Branch Manager / Customer Supervisor</t>
  </si>
  <si>
    <t>Senior Technical Support Specialist on 1/1/2016 "Downgrade" / Technical Support Supervisor</t>
  </si>
  <si>
    <t>Wael Saad Nasr Abd El Gawad</t>
  </si>
  <si>
    <t>Senior Sector Manager for Bani Sweif, Minia &amp; Fayoum</t>
  </si>
  <si>
    <t xml:space="preserve">He was previously in Smart. His joining date was 4/6/2008. His position was Driver. Then he resigned on </t>
  </si>
  <si>
    <t>Operations Specialist on 1/3/2015 / Reconciliation Specialist</t>
  </si>
  <si>
    <t>Senior Sector Manager for Souhag, Assiut &amp; New Valley</t>
  </si>
  <si>
    <t>Maintenance Specialist on 1/3/2019 / Customer Support Specialist on 1/3/2015 / Assistant Customer Support Specialist</t>
  </si>
  <si>
    <t>Transferred from Customer Support Dept. to Maintenance Dept. on 1/3/2019</t>
  </si>
  <si>
    <t>Senior Office Administrator on 1/3/2015 / Office Administrator</t>
  </si>
  <si>
    <t>Branch Manager - Beheira on 1/3/2018 / Technical Support Sector Supervisor on 1/1/2016 / Technical Support Supervisor</t>
  </si>
  <si>
    <t>مدير فرع - البحيرة في 1/3/2018 / مشرف قطاع الدعم الفني في 1/1/2016 / مشرف الدعم الفني</t>
  </si>
  <si>
    <t>Technical Support Supervisor on 1/3/2019 / Senior Technical Support on 2/4/2017 / Technical Support Specialist</t>
  </si>
  <si>
    <t>Customer Support Supervisor on 1/6/2020 / Senior Customer Support Specialist on 2/4/2017 / Customer Support Specialist</t>
  </si>
  <si>
    <t>Senior Customer Support Specialist on 1/6/2020 / Customer Support Specialist on 1/3/2018 / Assistant Customer Support Specialist on 1/3/2015 / Office Boy "Handicapped"</t>
  </si>
  <si>
    <t>Rasha Mohamed Youssef Ibrahim</t>
  </si>
  <si>
    <t>Transferred from Reconciliation Dept. to Technical Support Dept. on 1/11/2018</t>
  </si>
  <si>
    <t>Technical Support Supervisor on 1/3/2019 / Senior Technical Support Specialist on 1/1/2016 / Technical Support Specialist</t>
  </si>
  <si>
    <t>Customer Support Supervisor on 1/3/2018 / Senior Customer Support Specialiat on 2/4/2017 / Customer Support Specialist</t>
  </si>
  <si>
    <t>Senior Customer Support Specialist - New Valley on 1/3/2018 / Customer Support Specialist - Luxor</t>
  </si>
  <si>
    <t>أخصائي أول خدمة العملاء - الوادي الجديد في 1/3/2018 / أخصائي خدمة العملاء - الأقصر</t>
  </si>
  <si>
    <t>Customer Support Specialist on 2/4/2017 / Assistant Customer Support Specialist &amp; Public Relations</t>
  </si>
  <si>
    <t>Bahaa Nasser Hassan Moustafa</t>
  </si>
  <si>
    <t>Senior Reconciliation Specialist on 2/4/2017 / Reconciliation Specialist</t>
  </si>
  <si>
    <t>Senior Technical Support Specialist on 16/2/2020 / Senior HR Technical Support on 1/3/2019 / Acting Senior HR Specialist on 24/6/2018 / Senior Technical Support Specialist on 1/3/2018 / Senior Operations Assistant on 1/3/2017 / Senior Office Administrator on 1/3/2015 / Office Administrator</t>
  </si>
  <si>
    <t>Senior Reconciliation Specialist on 1/6/2020 / Reconciliation Specialist on 1/3/2018 / Office Administrator on 1/9/2016 / Reconciliation Specialist</t>
  </si>
  <si>
    <t>Technical Support Supervisor on 1/3/2019 / Senior Technical Support Specialist on 2/4/2017 / Technical Support Specialist</t>
  </si>
  <si>
    <t>Senior Technical Support Specialist on 1/3/2019 / Technical Support Specialist - Monofeya 1/2/2016 / Technical Support Specialist - Helwan/El Waylee</t>
  </si>
  <si>
    <t>أخصائي أول الدعم الفني في 1/3/2019 / أخصائي الدعم الفني - المنوفية في 1/2/2016 / أخصائي الدعم الفني - حلوان/الوايلي</t>
  </si>
  <si>
    <t>Customer Support Supervisor on 1/3/2019 / Customer Support Specialist on 1/3/2015 / Assistant Customer Support Specialist</t>
  </si>
  <si>
    <t>Transferred from Reconciliation Dept. to Customer Support Dept. on 1/11/2018</t>
  </si>
  <si>
    <t>Tarek Youssef Abd El Hakim Youssef</t>
  </si>
  <si>
    <t>Customer Support Specialist - Monofeya on 1/7/2019 / Senior Customer Support Specialist - Qaliobeya on 1/3/2018 / Customer Support Specialist on 1/1/2015 / Reconciliation Specialist &amp; Office Administrator</t>
  </si>
  <si>
    <t>Downgraded &amp; Transferred from Qaliobeya to Monofeya on 1/7/2019 / Transferred from Monofeya to Qaliobeya on 1/3/2018</t>
  </si>
  <si>
    <t>أخصائي خدمة العملاء - المنوفية في 1/7/2019 / أخصائي أول خدمة العملاء - القليوبية في 1/3/2018 / أخصائي خدمة العملاء في 1/1/2015 / أخصائي إداري ومراجعة وتسوية</t>
  </si>
  <si>
    <t>He rejoined Smart - Giza Branch on 1/2/2017, and resigned for the second time on 30/6/2020.</t>
  </si>
  <si>
    <t>Branch Manager on 1/3/2019 / Acting Branch Manager on 2/7/2018 / Technical Support Supervisor - Sharkeya on 2/7/2017 / Senior Business Analyst on 1/3/2017 / Assistant Branch Manager on 1/3/2015 / Assistant Branch Manager &amp; Technical Supervisor</t>
  </si>
  <si>
    <t>Transferred from Reconciliation Dept. to Technical Support Dept. on 1/3/2017</t>
  </si>
  <si>
    <t>He was to be employed in Ismailia Branch on 8/11/2020 as "Assistant Customer Support Specialist" and his FP ID in Ismailia was 32405. But soon this was all cancelled and he joined Shakeya Branch as a "Receptionist" on 15/11/2020.</t>
  </si>
  <si>
    <t>Transferred from Reconciliation Dept. to Technical Support Dept. on 1/3/2018</t>
  </si>
  <si>
    <t>Senior Office Administrator on 1/1/2016 / Office Administrator</t>
  </si>
  <si>
    <t>Office Administrator on 1/3/2019 / Operation Specialist on 1/11/2018 / Senior Reconciliation Specialist on 2/4/2017 / Reconciliation Specialist</t>
  </si>
  <si>
    <t>Transferred from Technical Support Dept. to Office Administration on 1/3/2019 / Transferred from Reconciliation Dept. to Technical Support Dept. on 1/11/2018</t>
  </si>
  <si>
    <t>Senior Sector Manager for Dakahleya, Kafr El Sheikh, Beheira &amp; Gharbeya on 1/3/2018 / Sector Manager for Dakahleya, Kafr El Sheikh, Beheira &amp; Gharbeya on 1/1/2016 / Acting Branch Manager on 1/8/2015 / Acting Assistant Manager Technical Support on 1/3/2015 / Technical Support Supervisor</t>
  </si>
  <si>
    <t>Customer Support Specialist on 1/3/2018 / Reconciliation Specialist "Casual/Hired as of 1/5/2015"</t>
  </si>
  <si>
    <t>Was casual from 20/8/2014 until 1/5/2015</t>
  </si>
  <si>
    <t>Ahmed Abd El Hak Abd El Moneim Abd El Maksoud</t>
  </si>
  <si>
    <t>1/3/2019: Promotion to Senior Customer Support Specialist that was sent in the Promotions &amp; Transfers e-mail was cancelled, and changed into a transfer to Maintenance Specialist</t>
  </si>
  <si>
    <t>Maintenance Specialist on 1/3/2019 / Customer Support Specialist on 1/3/2018 / Assistant Customer Support Specialist "Casual/Hired as of 1/3/2015"</t>
  </si>
  <si>
    <t>Was casual from 20/8/2014 until 1/3/2015</t>
  </si>
  <si>
    <t xml:space="preserve">Office Administrator on 1/1/2016 / Reconciliation Specialist </t>
  </si>
  <si>
    <t>Senior Technical Support Sector Supervisor on 1/3/2018 / Technical Support Sector Supervisor on 1/1/2016 / Assistant Branch Manager Technical Support on 1/3/2015 / Technical Support Supervisor</t>
  </si>
  <si>
    <t xml:space="preserve">Transferred from Reconciliation Dept. to Customer Support Dept. on 1/3/2019 </t>
  </si>
  <si>
    <t>Nada Abd El Latif El Sayed Abd El Latif</t>
  </si>
  <si>
    <t>May Ashraf Abbas Morsy</t>
  </si>
  <si>
    <t>Senior Customer Support Specialist on 1/6/2020 / Senior Reconciliation Specialist on 1/3/2015 / Reconciliation Specialist on 1/8/2012 / Reconciliation Specialist &amp; Office Administrator</t>
  </si>
  <si>
    <t>Reconciliation Specialist on 1/3/2015 / Trainee/Reconciliation</t>
  </si>
  <si>
    <t>Senior Technical Support Specialist on 1/3/2015 / Technical Operator</t>
  </si>
  <si>
    <t>He was to re-join Smart on 1/1/2020, but he stayed for about 2 weeks, then left.</t>
  </si>
  <si>
    <t>He was in Smart: his joining date was 21/9/2008, and his position history was: Senior Technical Support Specialist on 1/3/2015 / Technical Operator. Then he resigned on 31/12/2019.</t>
  </si>
  <si>
    <t>Nehal said on 29/3/2020 (when I asked her about his probation) that he stayed for about 2 weeks, then left.</t>
  </si>
  <si>
    <t xml:space="preserve">Senior Technical Support Specialist on 1/3/2018 / Technical Support Specialist </t>
  </si>
  <si>
    <t>Mahmoud Abdo Abd El Razek El Kafrawy</t>
  </si>
  <si>
    <t>Transferred from Maintenance Dept. to Customer Support Dept. on 1/9/2020 / Transferred to Maintenance on 1/3/2019: Was Office Boy</t>
  </si>
  <si>
    <t>Branch Manager on 1/6/2020 / Acting Branch Manager - Fayoum on 24/11/2019 / Technical Support Supervisor on 2/4/2017 / Senior Technical Support Specialist</t>
  </si>
  <si>
    <t>مدير فرع في 1/6/2020 / قائم بأعمال مدير فرع - الفيوم في 24/11/2019 / مشرف الدعم الفني في 2/4/2017 / أخصائي أول الدعم الفني</t>
  </si>
  <si>
    <t>Branch Manager on 1/3/2019 / Acting Branch Manager - Fayoum on 1/8/2018 / Technical Support Sector Supervisor on 2/4/2017 / Senior Technical Support Specialist on 1/3/2015 / Technical Support Specialist on 1/10/2010 / Reconciliation Specialist</t>
  </si>
  <si>
    <t>His Promotion to Branch Manager on 1/3/2019 was not listed in the Promotions &amp; Transfers e-mail, but it is in his Salary Inscrease Letter.</t>
  </si>
  <si>
    <t>Nasser Atta Fattouh El Sayed</t>
  </si>
  <si>
    <t>مدير فرع - القليوبية في 1/3/2018 / مدير قطاع المنوفية والقليوبية في 1/1/2016 / قائم بأعمال مدير فرع في 1/3/2015 / مشرف الدعم الفني في 1/7/2012 / أخصائي الدعم الفني</t>
  </si>
  <si>
    <t>Technical Support Supervisor on 1/6/2020 / Senior Technical Support Specialist - Qaliobeya on 1/3/2018 / Technical Support Specialist - Monofeya</t>
  </si>
  <si>
    <t>مشرف الدعم الفني في 1/6/2020 / أخصائي أول الدعم الفني - القليوبية في 1/3/2018 / أخصائي الدعم الفني - المنوفية</t>
  </si>
  <si>
    <t>Islam Ali Mohamed Abd El Mageed</t>
  </si>
  <si>
    <t>Transferred from Technical Support Dept. To Maintenance Dept. on 1/3/2019</t>
  </si>
  <si>
    <t>Branch Manager - Gharbeya on 1/3/2018 / Senior Central Operations Specialist on 2/4/2017 / Technical Support Sector Supervisor on 1/1/2016 / Acting Technical Support Supervisor on 1/3/2015 / Senior Technical Support Specialist on 1/1/2013 / Technical Support Specialist</t>
  </si>
  <si>
    <t>مدير فرع - الغربية في 1/3/2018 / أخصائي أول العمليات المركزية في 2/4/2017 / مشرف قطاع الدعم الفني في 1/1/2016 / قائم بأعمال مشرف الدعم الفني في 1/3/2015 / أخصائي أول الدعم الفني في 1/1/2013 / أخصائي الدعم الفني</t>
  </si>
  <si>
    <t>Reconciliation Supervisor on 1/1/2016 / Acting Assistant Manager Reconciliation - Helwan on 1/3/2015 / Senior Reconciliation Specialist - Monofeya</t>
  </si>
  <si>
    <t>مشرف مراجعة وتسوية في 1/1/2016 / قائم بأعمال مساعد مدير المراجعة والتسوية - حلوان في 1/3/2015 / أخصائي أول مراجعة وتسوية - المنوفية</t>
  </si>
  <si>
    <t>Senior Technical Support Specialist - Gharbeya on 1/3/2018 / Technical Support Specialist - Mansoura</t>
  </si>
  <si>
    <t>أخصائي أول الدعم الفني - الغربية في 1/3/2018 / أخصائي الدعم الفني - المنصورة</t>
  </si>
  <si>
    <t>Senior Customer Support Supervisor - Gharbeya on 1/3/2018 / Customer Support Sector Supervisor on 1/1/2016 / Acting Assistant Branch Manager/Customer Supervisor on 1/3/2015 / Customer Support Supervisor on 1/1/2014 / Acting Customer Support Supervisor on 1/6/2013 / Senior Customer Support Specialist on 1/3/2013 / Customer Support Specialist</t>
  </si>
  <si>
    <t>مشرف أول خدمة العملاء - الغربية في 1/3/2018 / مشرف قطاع خدمة العملاء في 1/1/2016 / قائم بأعمال مساعد مدير فرع/مشرف خدمة العملاء في 1/3/2015 / مشرف خدمة العملاء في 1/1/2014 / قائم بأعمال مشرف خدمة العملاء في 1/6/2013 / أخصائي أول خدمة العملاء في 1/3/2013 / أخصائي خدمة العملاء</t>
  </si>
  <si>
    <t>Technical Support Supervisor on 1/6/2020 / Senior Technical Support Specialist - Kafr El Sheikh on 1/3/2018 / Technical Support Specialist - Sharkeya</t>
  </si>
  <si>
    <t>مشرف الدعم الفني في 1/6/2020 / أخصائي أول الدعم الفني - كفر الشيخ في 1/3/2018 / أخصائي الدعم الفني - الشرقية</t>
  </si>
  <si>
    <t>مشرف خدمة العملاء في 1/6/2020 / أخصائي أول خدمة العملاء - كفر الشيخ في 1/3/2018 / أخصائي خدمة العملاء في 1/3/2015 / مساعد أخصائي خدمة العملاء</t>
  </si>
  <si>
    <t>Khaled Gamal Abd El Nasser Abd El Salam</t>
  </si>
  <si>
    <t>Mohamed Ahmed Youssef Elwan</t>
  </si>
  <si>
    <t>مدير فرع - البحيرة في 1/1/2019 / مدير قطاع الأقصر وقنا في 2/4/2017 / مشرف قطاع خدمة العملاء في 1/1/2016 / مساعد مدير فرع / مشرف خدمة العملاء</t>
  </si>
  <si>
    <t>Senior Technical Support Specialist - Beheira on 1/3/2018 / Technical Support Specialist - Mansoura</t>
  </si>
  <si>
    <t>Promotion to Technical Support Supervisor on 1/3/2019 is cancelled.</t>
  </si>
  <si>
    <t>أخصائي أول الدعم الفني - البحيرة في 1/3/2018 / أخصائي الدعم الفني - المنصورة</t>
  </si>
  <si>
    <t>Customer Support Supervisor - Beheira on 1/3/2018 / Senior Customer Support Specialist on 2014 / Acting Senior Customer Support Specialist on 1/9/2013 / Reconciliation Specialist on 2011 / Assistant Customer Support Specialist</t>
  </si>
  <si>
    <t>مشرف خدمة العملاء - البحيرة في 1/3/2018 / أخصائي أول خدمة العملاء في 2014 / قائم بأعمال أخصائي أول خدمة العملاء في 1/9/2013 / أخصائي مراجعة وتسوية في 2011 / مساعد أخصائي خدمة العملاء</t>
  </si>
  <si>
    <t>Mohamed Farouk Abbas El Monoufy</t>
  </si>
  <si>
    <t>Branch Manager - Minia on 1/3/2018 / Customer Support Sector Supervisor on 1/1/2016 / Assistant Manager Customer Support on 1/3/2015 / Customer Support Supervisor</t>
  </si>
  <si>
    <t>مدير فرع - المنيا في 1/3/2018 / مشرف قطاع خدمة العملاء في 1/1/2016 / مساعد مدير - خدمة العملاء في 1/3/2015 / مشرف خدمة العملاء</t>
  </si>
  <si>
    <t>Technical Support Supervisor on 1/6/2020 / Senior Technical Support Specialist - Bani Sweif 12/6/2016 / Senior Central Operations Specialist on 1/1/2016 / Central Operations Specialist on 19/11/2015 / Senior Technical Support Specialist - Giza</t>
  </si>
  <si>
    <t>مشرف الدعم الفني في 1/6/2020 / أخصائي أول الدعم الفني - بني سويف في 12/6/2016 / أخصائي أول العمليات المركزية في 1/1/2016 / أخصائي العمليات المركزية في 19/11/2015 / أخصائي أول الدعم الفني - الجيزة</t>
  </si>
  <si>
    <t xml:space="preserve">Start training as Customer Support Specialist from 4/11/2018 to 12/12/2018, then start training as Maintenance Specialist from 13/12/2018 to 12/1/2019 </t>
  </si>
  <si>
    <t xml:space="preserve">مدير فرع - الوادي الجديد في 1/3/2018 / مشرف قطاع خدمة العملاء في 2/4/2017 / أخصائي أول خدمة العملاء  </t>
  </si>
  <si>
    <t>مشرف الدعم الفني - الوادي الجديد في 1/3/2018 / أخصائي أول الدعم الفني في 2/4/2017 / أخصائي الدعم الفني</t>
  </si>
  <si>
    <t>مدير فرع - أسيوط في 1/3/2018 / مشرف قطاع الدعم الفني في 1/1/2016 / أخصائي الدعم الفني</t>
  </si>
  <si>
    <t>Training from 12/8/2018 till 1/10/2018 Hired on 1/10/2018</t>
  </si>
  <si>
    <t>انقطاع عن العمل 30/11/2020</t>
  </si>
  <si>
    <r>
      <rPr>
        <b/>
        <sz val="8"/>
        <rFont val="Times New Roman"/>
        <family val="1"/>
      </rPr>
      <t>E-Government Quality Control Manager o</t>
    </r>
    <r>
      <rPr>
        <b/>
        <sz val="8"/>
        <color indexed="8"/>
        <rFont val="Times New Roman"/>
        <family val="1"/>
      </rPr>
      <t>n 1/6/2020 / Quality Engineer Team Leader on 1/10/2017 / Senior Software Quality Engineer</t>
    </r>
  </si>
  <si>
    <t>محمود ناصر السيد الصباحي</t>
  </si>
  <si>
    <t>أحمد محمد عصام رشوان</t>
  </si>
  <si>
    <r>
      <rPr>
        <b/>
        <u/>
        <sz val="8"/>
        <color rgb="FF0000FF"/>
        <rFont val="Times New Roman"/>
        <family val="1"/>
      </rPr>
      <t>Was</t>
    </r>
    <r>
      <rPr>
        <b/>
        <sz val="8"/>
        <color rgb="FF0000FF"/>
        <rFont val="Times New Roman"/>
        <family val="1"/>
      </rPr>
      <t xml:space="preserve"> Acting "انتداب" in Damen HQ from 13/6/2019 to 12/9/2019, then from 12/9/2019 to 31/12/2019</t>
    </r>
  </si>
  <si>
    <r>
      <rPr>
        <b/>
        <u/>
        <sz val="8"/>
        <color rgb="FF0000FF"/>
        <rFont val="Times New Roman"/>
        <family val="1"/>
      </rPr>
      <t>Was</t>
    </r>
    <r>
      <rPr>
        <b/>
        <sz val="8"/>
        <color rgb="FF0000FF"/>
        <rFont val="Times New Roman"/>
        <family val="1"/>
      </rPr>
      <t xml:space="preserve"> Acting "انتداب" in Damen HQ</t>
    </r>
  </si>
  <si>
    <t>محمد محمد حسين مفتاح</t>
  </si>
  <si>
    <r>
      <t xml:space="preserve">مطور مواقع إلكترونية في 2/4/2017 / مهندس اختبار برامج </t>
    </r>
    <r>
      <rPr>
        <b/>
        <sz val="8"/>
        <rFont val="Times New Roman"/>
        <family val="1"/>
      </rPr>
      <t>مبتديء</t>
    </r>
    <r>
      <rPr>
        <b/>
        <sz val="8"/>
        <color indexed="8"/>
        <rFont val="Times New Roman"/>
        <family val="1"/>
      </rPr>
      <t xml:space="preserve"> في 1/2/2016 / أخصائي الدعم الفني - حلوان/مصر الجديدة</t>
    </r>
  </si>
  <si>
    <r>
      <t xml:space="preserve">Acting Central Operations Manager </t>
    </r>
    <r>
      <rPr>
        <b/>
        <sz val="8"/>
        <color rgb="FF0000FF"/>
        <rFont val="Times New Roman"/>
        <family val="1"/>
      </rPr>
      <t>(Smart Acting "انتداب" in Damen)</t>
    </r>
  </si>
  <si>
    <r>
      <t xml:space="preserve">Acting Central Operations Manager </t>
    </r>
    <r>
      <rPr>
        <b/>
        <sz val="8"/>
        <color rgb="FF0000FF"/>
        <rFont val="Times New Roman"/>
        <family val="1"/>
      </rPr>
      <t>(Smart Acting "انتداب" in Damen)</t>
    </r>
    <r>
      <rPr>
        <b/>
        <sz val="8"/>
        <color indexed="8"/>
        <rFont val="Times New Roman"/>
        <family val="1"/>
      </rPr>
      <t xml:space="preserve"> on 25/3/2019 / Assistant Central Operations Manager on 1/3/2018 / Outsourced Services Supervisor on 1/1/2016 / Central Operations Supervisor on 1/3/2015 / Senior Central Operations Specialist</t>
    </r>
  </si>
  <si>
    <r>
      <t>قائم بأعمال مدير العمليات المركزية</t>
    </r>
    <r>
      <rPr>
        <b/>
        <sz val="8"/>
        <color rgb="FF0000FF"/>
        <rFont val="Times New Roman"/>
        <family val="1"/>
      </rPr>
      <t xml:space="preserve"> (سمارت منتدب بضامن)</t>
    </r>
    <r>
      <rPr>
        <b/>
        <sz val="8"/>
        <rFont val="Times New Roman"/>
        <family val="1"/>
      </rPr>
      <t xml:space="preserve"> في 25/3/2019 / مساعد مدير العمليات المركزية في 1/3/2018 / مشرف عمليات ومتابعة الأعمال المسندة للغير في 1/1/2016 / مشرف العمليات المركزية في 1/3/2015 / أخصائي أول العمليات المركزية</t>
    </r>
  </si>
  <si>
    <r>
      <t>قائم بأعمال مدير العمليات المركزية</t>
    </r>
    <r>
      <rPr>
        <b/>
        <sz val="8"/>
        <color rgb="FF0000FF"/>
        <rFont val="Times New Roman"/>
        <family val="1"/>
      </rPr>
      <t xml:space="preserve"> (سمارت منتدب بضامن)</t>
    </r>
    <r>
      <rPr>
        <b/>
        <sz val="8"/>
        <rFont val="Times New Roman"/>
        <family val="1"/>
      </rPr>
      <t xml:space="preserve"> / مساعد مدير العمليات المركزية</t>
    </r>
  </si>
  <si>
    <r>
      <t xml:space="preserve">Central Operations Specialist </t>
    </r>
    <r>
      <rPr>
        <b/>
        <sz val="8"/>
        <color rgb="FF0000FF"/>
        <rFont val="Times New Roman"/>
        <family val="1"/>
      </rPr>
      <t>(Smart Acting "انتداب" in Damen)</t>
    </r>
  </si>
  <si>
    <r>
      <t xml:space="preserve">أخصائي العمليات المركزية </t>
    </r>
    <r>
      <rPr>
        <b/>
        <sz val="8"/>
        <color rgb="FF0000FF"/>
        <rFont val="Times New Roman"/>
        <family val="1"/>
      </rPr>
      <t>(سمارت منتدب بضامن)</t>
    </r>
  </si>
  <si>
    <t>Central Operations Specialist on 1/2/2016 / Technical Support Specialist - El Marg Helwan</t>
  </si>
  <si>
    <r>
      <t>Central Operations Specialist</t>
    </r>
    <r>
      <rPr>
        <b/>
        <sz val="8"/>
        <color rgb="FF0000FF"/>
        <rFont val="Times New Roman"/>
        <family val="1"/>
      </rPr>
      <t xml:space="preserve"> (Smart Acting "انتداب" in Damen)</t>
    </r>
  </si>
  <si>
    <r>
      <t xml:space="preserve">أخصائي أول أنظمة الدفع في 1/6/2020 / مسئول عن الدعاية والإعلام </t>
    </r>
    <r>
      <rPr>
        <b/>
        <sz val="8"/>
        <color rgb="FF0000FF"/>
        <rFont val="Times New Roman"/>
        <family val="1"/>
      </rPr>
      <t>(سمارت منتدب بضامن)</t>
    </r>
    <r>
      <rPr>
        <b/>
        <sz val="8"/>
        <color indexed="8"/>
        <rFont val="Times New Roman"/>
        <family val="1"/>
      </rPr>
      <t xml:space="preserve"> في 8/7/2019 / أخصائي أول إصدار وتوزيع البطاقات في 1/3/2019 / أخصائي إصدار وتوزيع البطاقات في 1/3/2018 / أخصائي العمليات المركزية - مشروع الصحة في 28/12/2015 / أخصائي أول الدعم الفني - الجيزة</t>
    </r>
  </si>
  <si>
    <r>
      <t>Accounting Supervisor</t>
    </r>
    <r>
      <rPr>
        <b/>
        <sz val="8"/>
        <color rgb="FF0000FF"/>
        <rFont val="Times New Roman"/>
        <family val="1"/>
      </rPr>
      <t xml:space="preserve"> (Smart Acting "انتداب" in Damen)</t>
    </r>
  </si>
  <si>
    <r>
      <t xml:space="preserve">مشرف حسابات </t>
    </r>
    <r>
      <rPr>
        <b/>
        <sz val="8"/>
        <color rgb="FF0000FF"/>
        <rFont val="Times New Roman"/>
        <family val="1"/>
      </rPr>
      <t>(سمارت منتدب بضامن)</t>
    </r>
  </si>
  <si>
    <r>
      <t xml:space="preserve">Accountant </t>
    </r>
    <r>
      <rPr>
        <b/>
        <sz val="8"/>
        <color rgb="FF0000FF"/>
        <rFont val="Times New Roman"/>
        <family val="1"/>
      </rPr>
      <t>(Smart Acting "انتداب" in Damen)</t>
    </r>
    <r>
      <rPr>
        <b/>
        <sz val="8"/>
        <rFont val="Times New Roman"/>
        <family val="1"/>
      </rPr>
      <t xml:space="preserve"> / Administration Specialist</t>
    </r>
  </si>
  <si>
    <r>
      <t xml:space="preserve">محاسب </t>
    </r>
    <r>
      <rPr>
        <b/>
        <sz val="8"/>
        <color rgb="FF0000FF"/>
        <rFont val="Times New Roman"/>
        <family val="1"/>
      </rPr>
      <t>(سمارت منتدب بضامن)</t>
    </r>
    <r>
      <rPr>
        <b/>
        <sz val="8"/>
        <rFont val="Times New Roman"/>
        <family val="1"/>
      </rPr>
      <t xml:space="preserve"> / أخصائي شئون إدارية</t>
    </r>
  </si>
  <si>
    <r>
      <t xml:space="preserve">Mohamed Abd El Naby Hafez Kotb </t>
    </r>
    <r>
      <rPr>
        <b/>
        <sz val="8"/>
        <color rgb="FF339966"/>
        <rFont val="Times New Roman"/>
        <family val="1"/>
      </rPr>
      <t>Ashour</t>
    </r>
  </si>
  <si>
    <r>
      <t xml:space="preserve">محمد عبد النبي حافظ قطب </t>
    </r>
    <r>
      <rPr>
        <b/>
        <sz val="8"/>
        <color rgb="FF339966"/>
        <rFont val="Times New Roman"/>
        <family val="1"/>
      </rPr>
      <t>عاشور</t>
    </r>
  </si>
  <si>
    <r>
      <t xml:space="preserve">Senior Human Resources Specialist </t>
    </r>
    <r>
      <rPr>
        <b/>
        <sz val="8"/>
        <color rgb="FF0000FF"/>
        <rFont val="Times New Roman"/>
        <family val="1"/>
      </rPr>
      <t>(Smart Acting "انتداب" in Damen)</t>
    </r>
  </si>
  <si>
    <r>
      <t xml:space="preserve">أخصائي أول الموارد البشرية  </t>
    </r>
    <r>
      <rPr>
        <b/>
        <sz val="8"/>
        <color rgb="FF0000FF"/>
        <rFont val="Times New Roman"/>
        <family val="1"/>
      </rPr>
      <t>(سمارت منتدب بضامن)</t>
    </r>
  </si>
  <si>
    <r>
      <t xml:space="preserve">Mohamed Ibrahim Mohamed Ibrahim Hamed </t>
    </r>
    <r>
      <rPr>
        <b/>
        <sz val="8"/>
        <color rgb="FF339966"/>
        <rFont val="Times New Roman"/>
        <family val="1"/>
      </rPr>
      <t>El Alfy</t>
    </r>
  </si>
  <si>
    <r>
      <t xml:space="preserve">محمد إبراهيم محمد إبراهيم حامد </t>
    </r>
    <r>
      <rPr>
        <b/>
        <sz val="8"/>
        <color rgb="FF339966"/>
        <rFont val="Times New Roman"/>
        <family val="1"/>
      </rPr>
      <t>الألفي</t>
    </r>
  </si>
  <si>
    <r>
      <t>Maintenance Director on 1/6/2020 / Senior Executive Maintenance Manager on 1/3/2019 / Senior Executive Maintenance Manager in Charge of Giza &amp; Fayoum Branches on 1/8/2018 / Senior Executive</t>
    </r>
    <r>
      <rPr>
        <b/>
        <sz val="8"/>
        <color rgb="FF0070C0"/>
        <rFont val="Times New Roman"/>
        <family val="1"/>
      </rPr>
      <t xml:space="preserve"> Branch</t>
    </r>
    <r>
      <rPr>
        <b/>
        <sz val="8"/>
        <color indexed="8"/>
        <rFont val="Times New Roman"/>
        <family val="1"/>
      </rPr>
      <t xml:space="preserve"> Manager on 1/3/2018 / Branch Manager on 1/1/2016 / Assistant General Manager - Giza on 14/9/2015 / Assistant General Manager - Souhag</t>
    </r>
  </si>
  <si>
    <r>
      <t xml:space="preserve">Transferred from Giza Branch to Maintenance Centre on 1/8/2018 / </t>
    </r>
    <r>
      <rPr>
        <b/>
        <sz val="8"/>
        <color theme="1" tint="0.499984740745262"/>
        <rFont val="Times New Roman"/>
        <family val="1"/>
      </rPr>
      <t>(Transferred from Souhag to Giza on 14/9/2015)</t>
    </r>
  </si>
  <si>
    <r>
      <t xml:space="preserve">Hassan Ahmed Mohamed Ahmed </t>
    </r>
    <r>
      <rPr>
        <b/>
        <sz val="8"/>
        <color rgb="FF339966"/>
        <rFont val="Times New Roman"/>
        <family val="1"/>
      </rPr>
      <t>Moustafa</t>
    </r>
  </si>
  <si>
    <r>
      <t xml:space="preserve">حسن أحمد محمد أحمد </t>
    </r>
    <r>
      <rPr>
        <b/>
        <sz val="8"/>
        <color rgb="FF339966"/>
        <rFont val="Times New Roman"/>
        <family val="1"/>
      </rPr>
      <t>مصطفى</t>
    </r>
  </si>
  <si>
    <r>
      <t xml:space="preserve">May Said Ahmed Mohamed </t>
    </r>
    <r>
      <rPr>
        <b/>
        <sz val="8"/>
        <color rgb="FF339966"/>
        <rFont val="Times New Roman"/>
        <family val="1"/>
      </rPr>
      <t>El Gazzar</t>
    </r>
  </si>
  <si>
    <r>
      <rPr>
        <sz val="8"/>
        <rFont val="Times New Roman"/>
        <family val="1"/>
      </rPr>
      <t xml:space="preserve">On 16/6/2020, Nehal told me to </t>
    </r>
    <r>
      <rPr>
        <b/>
        <sz val="8"/>
        <rFont val="Times New Roman"/>
        <family val="1"/>
      </rPr>
      <t>change the title of Mai El Gazzar from "Office Administrator &amp; Technical Support" into "Technical Support Specialist" as of 15/2/2020; that is, a few days after Nada Soliman, a new Office Admin. was hired.</t>
    </r>
  </si>
  <si>
    <r>
      <t xml:space="preserve">مي سعيد أحمد محمد </t>
    </r>
    <r>
      <rPr>
        <b/>
        <sz val="8"/>
        <color rgb="FF339966"/>
        <rFont val="Times New Roman"/>
        <family val="1"/>
      </rPr>
      <t>الجزار</t>
    </r>
  </si>
  <si>
    <r>
      <t xml:space="preserve">Was acting for Damen - Gesr El Suez (but staying in El Geish Office) - </t>
    </r>
    <r>
      <rPr>
        <b/>
        <sz val="8"/>
        <color rgb="FFFF0000"/>
        <rFont val="Times New Roman"/>
        <family val="1"/>
      </rPr>
      <t>without a Letter of Assignment "خطاب انتداب"</t>
    </r>
    <r>
      <rPr>
        <b/>
        <sz val="8"/>
        <color rgb="FF0000FF"/>
        <rFont val="Times New Roman"/>
        <family val="1"/>
      </rPr>
      <t xml:space="preserve"> - His name was included in "الهيكل التنظيمي لضامن فرع القاهرة - جسر السويس" as "Technical Support"</t>
    </r>
  </si>
  <si>
    <r>
      <rPr>
        <b/>
        <sz val="8"/>
        <rFont val="Times New Roman"/>
        <family val="1"/>
      </rPr>
      <t>Tec</t>
    </r>
    <r>
      <rPr>
        <b/>
        <sz val="8"/>
        <color indexed="8"/>
        <rFont val="Times New Roman"/>
        <family val="1"/>
      </rPr>
      <t>hnical Support Specialist</t>
    </r>
  </si>
  <si>
    <r>
      <t xml:space="preserve">Was acting for Damen - Gesr El Suez - </t>
    </r>
    <r>
      <rPr>
        <b/>
        <sz val="8"/>
        <color rgb="FFFF0000"/>
        <rFont val="Times New Roman"/>
        <family val="1"/>
      </rPr>
      <t>without a Letter of Assignment "خطاب انتداب"</t>
    </r>
    <r>
      <rPr>
        <b/>
        <sz val="8"/>
        <color rgb="FF0000FF"/>
        <rFont val="Times New Roman"/>
        <family val="1"/>
      </rPr>
      <t xml:space="preserve"> - His name was included in "الهيكل التنظيمي لضامن فرع القاهرة - جسر السويس" as "Indoor Sales"</t>
    </r>
  </si>
  <si>
    <r>
      <rPr>
        <b/>
        <sz val="8"/>
        <rFont val="Times New Roman"/>
        <family val="1"/>
      </rPr>
      <t>Se</t>
    </r>
    <r>
      <rPr>
        <b/>
        <sz val="8"/>
        <color indexed="8"/>
        <rFont val="Times New Roman"/>
        <family val="1"/>
      </rPr>
      <t>nior Customer Support Specialist</t>
    </r>
  </si>
  <si>
    <r>
      <t xml:space="preserve">Was acting for Damen - Gesr El Suez (but staying in El Geish Office) - </t>
    </r>
    <r>
      <rPr>
        <b/>
        <sz val="8"/>
        <color rgb="FFFF0000"/>
        <rFont val="Times New Roman"/>
        <family val="1"/>
      </rPr>
      <t>without a Letter of Assignment "خطاب انتداب"</t>
    </r>
    <r>
      <rPr>
        <b/>
        <sz val="8"/>
        <color rgb="FF0000FF"/>
        <rFont val="Times New Roman"/>
        <family val="1"/>
      </rPr>
      <t xml:space="preserve"> - His name was included in "الهيكل التنظيمي لضامن فرع القاهرة - جسر السويس" as "Maintenance &amp; Store"</t>
    </r>
  </si>
  <si>
    <r>
      <t xml:space="preserve">سيد حسين أحمد حسين </t>
    </r>
    <r>
      <rPr>
        <b/>
        <sz val="8"/>
        <color rgb="FF339966"/>
        <rFont val="Times New Roman"/>
        <family val="1"/>
      </rPr>
      <t>الفقي</t>
    </r>
  </si>
  <si>
    <r>
      <t xml:space="preserve">Moved from Maadi to Gesr El Suez (Damen) on 18/5/2020 (according to an e-mail from Mr. Ehab Samy) </t>
    </r>
    <r>
      <rPr>
        <b/>
        <sz val="8"/>
        <color rgb="FFFF0000"/>
        <rFont val="Times New Roman"/>
        <family val="1"/>
      </rPr>
      <t>without a Letter of Assignment "خطاب انتداب"</t>
    </r>
  </si>
  <si>
    <r>
      <rPr>
        <b/>
        <sz val="8"/>
        <rFont val="Times New Roman"/>
        <family val="1"/>
      </rPr>
      <t>Branch Manager &amp; Reconciliation</t>
    </r>
    <r>
      <rPr>
        <b/>
        <sz val="8"/>
        <color theme="0" tint="-0.34998626667073579"/>
        <rFont val="Times New Roman"/>
        <family val="1"/>
      </rPr>
      <t xml:space="preserve"> </t>
    </r>
    <r>
      <rPr>
        <b/>
        <sz val="8"/>
        <color rgb="FF0000FF"/>
        <rFont val="Times New Roman"/>
        <family val="1"/>
      </rPr>
      <t>(Smart Acting in Damen - Gesr El Suez)</t>
    </r>
    <r>
      <rPr>
        <b/>
        <sz val="8"/>
        <color indexed="8"/>
        <rFont val="Times New Roman"/>
        <family val="1"/>
      </rPr>
      <t xml:space="preserve"> / Damen Supervisor </t>
    </r>
  </si>
  <si>
    <r>
      <t xml:space="preserve">Branch Manager &amp; Reconciliation </t>
    </r>
    <r>
      <rPr>
        <b/>
        <sz val="8"/>
        <color rgb="FF0000FF"/>
        <rFont val="Times New Roman"/>
        <family val="1"/>
      </rPr>
      <t>(Smart Acting in Damen - Gesr El Suez)</t>
    </r>
    <r>
      <rPr>
        <b/>
        <sz val="8"/>
        <color indexed="8"/>
        <rFont val="Times New Roman"/>
        <family val="1"/>
      </rPr>
      <t xml:space="preserve"> / Damen Supervisor on 1/3/2019 / Helwan Office Manager on 1/3/2018 / Senior Reconciliation Specialist on 2/4/2017 / Reconciliation Specialist</t>
    </r>
  </si>
  <si>
    <r>
      <t xml:space="preserve">Was acting for Damen - Gesr El Suez - </t>
    </r>
    <r>
      <rPr>
        <b/>
        <sz val="8"/>
        <color rgb="FFFF0000"/>
        <rFont val="Times New Roman"/>
        <family val="1"/>
      </rPr>
      <t>without a Letter of Assignment "خطاب انتداب"</t>
    </r>
    <r>
      <rPr>
        <b/>
        <sz val="8"/>
        <color rgb="FF0000FF"/>
        <rFont val="Times New Roman"/>
        <family val="1"/>
      </rPr>
      <t xml:space="preserve"> - His name was included in "الهيكل التنظيمي لضامن فرع القاهرة - جسر السويس" as "Branch Manager &amp; Reconciliation"</t>
    </r>
  </si>
  <si>
    <r>
      <t xml:space="preserve">مدير فرع ومراجعة وتسوية </t>
    </r>
    <r>
      <rPr>
        <b/>
        <sz val="8"/>
        <color rgb="FF0000FF"/>
        <rFont val="Times New Roman"/>
        <family val="1"/>
      </rPr>
      <t>(سمارت منتدب بضامن - جسر السويس)</t>
    </r>
    <r>
      <rPr>
        <b/>
        <sz val="8"/>
        <color indexed="8"/>
        <rFont val="Times New Roman"/>
        <family val="1"/>
      </rPr>
      <t xml:space="preserve"> / مشرف بضامن في 1/3/2019 / مدير إداري - حلوان في 1/3/2018 / أخصائي أول مراجعة وتسوية في 2/4/2017 / أخصائي مراجعة وتسوية</t>
    </r>
  </si>
  <si>
    <r>
      <rPr>
        <b/>
        <sz val="8"/>
        <rFont val="Times New Roman"/>
        <family val="1"/>
      </rPr>
      <t xml:space="preserve">مدير فرع ومراجعة وتسوية </t>
    </r>
    <r>
      <rPr>
        <b/>
        <sz val="8"/>
        <color rgb="FF0000FF"/>
        <rFont val="Times New Roman"/>
        <family val="1"/>
      </rPr>
      <t>(سمارت منتدب بضامن - جسر السويس)</t>
    </r>
    <r>
      <rPr>
        <b/>
        <sz val="8"/>
        <color indexed="8"/>
        <rFont val="Times New Roman"/>
        <family val="1"/>
      </rPr>
      <t xml:space="preserve"> / مشرف بضامن</t>
    </r>
  </si>
  <si>
    <r>
      <rPr>
        <b/>
        <sz val="8"/>
        <rFont val="Times New Roman"/>
        <family val="1"/>
      </rPr>
      <t xml:space="preserve">Central Operations Specialist </t>
    </r>
    <r>
      <rPr>
        <b/>
        <sz val="8"/>
        <color rgb="FF0000FF"/>
        <rFont val="Times New Roman"/>
        <family val="1"/>
      </rPr>
      <t>(Smart Acting "انتداب" in Damen)</t>
    </r>
    <r>
      <rPr>
        <b/>
        <sz val="8"/>
        <rFont val="Times New Roman"/>
        <family val="1"/>
      </rPr>
      <t xml:space="preserve"> / Technical Support Specialist - Helwan</t>
    </r>
  </si>
  <si>
    <r>
      <t xml:space="preserve">Central Operations Specialist </t>
    </r>
    <r>
      <rPr>
        <b/>
        <sz val="8"/>
        <color rgb="FF0000FF"/>
        <rFont val="Times New Roman"/>
        <family val="1"/>
      </rPr>
      <t>(Smart Acting "انتداب" in Damen)</t>
    </r>
    <r>
      <rPr>
        <b/>
        <sz val="8"/>
        <color indexed="8"/>
        <rFont val="Times New Roman"/>
        <family val="1"/>
      </rPr>
      <t xml:space="preserve"> on 26/6/2019 / Technical Support Specialist - Helwan</t>
    </r>
  </si>
  <si>
    <r>
      <rPr>
        <b/>
        <sz val="8"/>
        <rFont val="Times New Roman"/>
        <family val="1"/>
      </rPr>
      <t xml:space="preserve">The title </t>
    </r>
    <r>
      <rPr>
        <b/>
        <sz val="8"/>
        <color theme="0"/>
        <rFont val="Times New Roman"/>
        <family val="1"/>
      </rPr>
      <t>"Central Operations Specialist"</t>
    </r>
    <r>
      <rPr>
        <b/>
        <sz val="8"/>
        <rFont val="Times New Roman"/>
        <family val="1"/>
      </rPr>
      <t xml:space="preserve"> was first seen is in the </t>
    </r>
    <r>
      <rPr>
        <b/>
        <i/>
        <sz val="8"/>
        <rFont val="Times New Roman"/>
        <family val="1"/>
      </rPr>
      <t>Damen List (for E-mail Signature)</t>
    </r>
    <r>
      <rPr>
        <b/>
        <sz val="8"/>
        <rFont val="Times New Roman"/>
        <family val="1"/>
      </rPr>
      <t xml:space="preserve"> Report that was prepared by Damen HR in about Oct. 2019 - Nehal said on 21/1/2020 that the title should have been given to him from his being Acting "انتداب" in Damen; that is, from 26/6/2019  </t>
    </r>
  </si>
  <si>
    <r>
      <t xml:space="preserve">أخصائي العمليات المركزية </t>
    </r>
    <r>
      <rPr>
        <b/>
        <sz val="8"/>
        <color rgb="FF0000FF"/>
        <rFont val="Times New Roman"/>
        <family val="1"/>
      </rPr>
      <t>(سمارت منتدب بضامن)</t>
    </r>
    <r>
      <rPr>
        <b/>
        <sz val="8"/>
        <color indexed="8"/>
        <rFont val="Times New Roman"/>
        <family val="1"/>
      </rPr>
      <t xml:space="preserve"> في 26/6/2019 / أخصائي الدعم الفني - حلوان</t>
    </r>
  </si>
  <si>
    <r>
      <t xml:space="preserve">أخصائي العمليات المركزية </t>
    </r>
    <r>
      <rPr>
        <b/>
        <sz val="8"/>
        <color rgb="FF0000FF"/>
        <rFont val="Times New Roman"/>
        <family val="1"/>
      </rPr>
      <t>(سمارت منتدب بضامن)</t>
    </r>
    <r>
      <rPr>
        <b/>
        <sz val="8"/>
        <rFont val="Times New Roman"/>
        <family val="1"/>
      </rPr>
      <t xml:space="preserve"> / أخصائي الدعم الفني - حلوان</t>
    </r>
  </si>
  <si>
    <r>
      <t xml:space="preserve">Was Acting "انتداب" in Damen - Haram - </t>
    </r>
    <r>
      <rPr>
        <b/>
        <u/>
        <sz val="8"/>
        <color rgb="FF0000FF"/>
        <rFont val="Times New Roman"/>
        <family val="1"/>
      </rPr>
      <t>Note:</t>
    </r>
    <r>
      <rPr>
        <b/>
        <sz val="8"/>
        <color rgb="FF0000FF"/>
        <rFont val="Times New Roman"/>
        <family val="1"/>
      </rPr>
      <t xml:space="preserve"> No Letter of Assignment "خطاب انتداب" is issued for him. (But he was actually working in Haram from 27/1/2020, according to an e-mail sent by Ahmed Nagy on 18/2/2020)</t>
    </r>
  </si>
  <si>
    <r>
      <t xml:space="preserve">Was Acting "انتداب" in Damen - Haram </t>
    </r>
    <r>
      <rPr>
        <sz val="8"/>
        <color rgb="FF0000FF"/>
        <rFont val="Times New Roman"/>
        <family val="1"/>
      </rPr>
      <t xml:space="preserve">(but staying in Giza Branch) </t>
    </r>
    <r>
      <rPr>
        <b/>
        <sz val="8"/>
        <color rgb="FF0000FF"/>
        <rFont val="Times New Roman"/>
        <family val="1"/>
      </rPr>
      <t>- A Letter of Assignment "خطاب انتداب" was issued for him for 1 year from 1/1/2020 to 31/12/2020 - His name was included in "الهيكل التنظيمي لضامن فرع الجيزة - الهرم" as "Maintenance &amp; Store"</t>
    </r>
  </si>
  <si>
    <r>
      <rPr>
        <b/>
        <sz val="8"/>
        <rFont val="Times New Roman"/>
        <family val="1"/>
      </rPr>
      <t xml:space="preserve">Acting Central Operations Deputy Manager </t>
    </r>
    <r>
      <rPr>
        <b/>
        <sz val="8"/>
        <color rgb="FF0000FF"/>
        <rFont val="Times New Roman"/>
        <family val="1"/>
      </rPr>
      <t>(Smart Acting "انتداب" in Damen)</t>
    </r>
    <r>
      <rPr>
        <b/>
        <sz val="8"/>
        <rFont val="Times New Roman"/>
        <family val="1"/>
      </rPr>
      <t xml:space="preserve"> / Giza Deputy Branch Manager</t>
    </r>
  </si>
  <si>
    <r>
      <t xml:space="preserve">Acting Central Operations Deputy Manager </t>
    </r>
    <r>
      <rPr>
        <b/>
        <sz val="8"/>
        <color rgb="FF0000FF"/>
        <rFont val="Times New Roman"/>
        <family val="1"/>
      </rPr>
      <t>(Smart Acting "انتداب" in Damen)</t>
    </r>
    <r>
      <rPr>
        <b/>
        <sz val="8"/>
        <color indexed="8"/>
        <rFont val="Times New Roman"/>
        <family val="1"/>
      </rPr>
      <t xml:space="preserve"> / Giza Deputy Branch Manager on 1/1/2019 / Acting Deputy Branch Manager - Giza on 1/8/2018 / Branch Manager - Fayoum on 1/3/2018 / Customer Support Supervisor - Helwan</t>
    </r>
  </si>
  <si>
    <r>
      <t xml:space="preserve">The title </t>
    </r>
    <r>
      <rPr>
        <b/>
        <sz val="8"/>
        <color theme="0"/>
        <rFont val="Times New Roman"/>
        <family val="1"/>
      </rPr>
      <t xml:space="preserve">"Acting Central Operations Deputy Manager" </t>
    </r>
    <r>
      <rPr>
        <b/>
        <sz val="8"/>
        <rFont val="Times New Roman"/>
        <family val="1"/>
      </rPr>
      <t xml:space="preserve">was first seen in the </t>
    </r>
    <r>
      <rPr>
        <b/>
        <i/>
        <sz val="8"/>
        <rFont val="Times New Roman"/>
        <family val="1"/>
      </rPr>
      <t xml:space="preserve">Damen List (for E-mail Signature) </t>
    </r>
    <r>
      <rPr>
        <b/>
        <sz val="8"/>
        <rFont val="Times New Roman"/>
        <family val="1"/>
      </rPr>
      <t>Report that was prepared by Damen HR in about Oct. 2019 - Nehal said on  21/1/2020 that the title should have been given to him from his being Acting "انتداب" in Damen; that is, from 1/1/2019</t>
    </r>
  </si>
  <si>
    <r>
      <t xml:space="preserve">قائم بأعمال نائب مدير العمليات المركزية </t>
    </r>
    <r>
      <rPr>
        <b/>
        <sz val="8"/>
        <color rgb="FF0000FF"/>
        <rFont val="Times New Roman"/>
        <family val="1"/>
      </rPr>
      <t>(سمارت منتدب بضامن)</t>
    </r>
    <r>
      <rPr>
        <b/>
        <sz val="8"/>
        <color indexed="8"/>
        <rFont val="Times New Roman"/>
        <family val="1"/>
      </rPr>
      <t xml:space="preserve"> / نائب مدير فرع الجيزة في 1/1/2019 / قائم بأعمال نائب مدير فرع - الجيزة في 1/8/2018 / مدير فرع - الفيوم في 1/3/2018 / مشرف خدمة العملاء - حلوان</t>
    </r>
  </si>
  <si>
    <r>
      <t xml:space="preserve">قائم بأعمال نائب مدير العمليات المركزية </t>
    </r>
    <r>
      <rPr>
        <b/>
        <sz val="8"/>
        <color rgb="FF0000FF"/>
        <rFont val="Times New Roman"/>
        <family val="1"/>
      </rPr>
      <t>(سمارت منتدب بضامن)</t>
    </r>
    <r>
      <rPr>
        <b/>
        <sz val="8"/>
        <rFont val="Times New Roman"/>
        <family val="1"/>
      </rPr>
      <t xml:space="preserve"> / نائب مدير فرع الجيزة</t>
    </r>
  </si>
  <si>
    <r>
      <rPr>
        <b/>
        <sz val="8"/>
        <rFont val="Times New Roman"/>
        <family val="1"/>
      </rPr>
      <t xml:space="preserve">Senior Central Operations Specialist </t>
    </r>
    <r>
      <rPr>
        <b/>
        <sz val="8"/>
        <color rgb="FF0000FF"/>
        <rFont val="Times New Roman"/>
        <family val="1"/>
      </rPr>
      <t>(Smart Acting "انتداب" in Damen)</t>
    </r>
    <r>
      <rPr>
        <b/>
        <sz val="8"/>
        <rFont val="Times New Roman"/>
        <family val="1"/>
      </rPr>
      <t xml:space="preserve"> / Senior Technical Support Specialist - Giza</t>
    </r>
  </si>
  <si>
    <r>
      <t xml:space="preserve">Senior Central Operations Specialist </t>
    </r>
    <r>
      <rPr>
        <b/>
        <sz val="8"/>
        <color rgb="FF0000FF"/>
        <rFont val="Times New Roman"/>
        <family val="1"/>
      </rPr>
      <t>(Smart Acting "انتداب" in Damen)</t>
    </r>
    <r>
      <rPr>
        <b/>
        <sz val="8"/>
        <color indexed="8"/>
        <rFont val="Times New Roman"/>
        <family val="1"/>
      </rPr>
      <t xml:space="preserve"> on 26/6/2019 / Senior Technical Support Specialist - Giza</t>
    </r>
  </si>
  <si>
    <r>
      <t xml:space="preserve">The title </t>
    </r>
    <r>
      <rPr>
        <b/>
        <sz val="8"/>
        <color theme="0"/>
        <rFont val="Times New Roman"/>
        <family val="1"/>
      </rPr>
      <t>"Senior Central Operations Specialist"</t>
    </r>
    <r>
      <rPr>
        <b/>
        <sz val="8"/>
        <rFont val="Times New Roman"/>
        <family val="1"/>
      </rPr>
      <t xml:space="preserve"> was first seen in the </t>
    </r>
    <r>
      <rPr>
        <b/>
        <i/>
        <sz val="8"/>
        <rFont val="Times New Roman"/>
        <family val="1"/>
      </rPr>
      <t>Damen List (for E-mail Signature)</t>
    </r>
    <r>
      <rPr>
        <b/>
        <sz val="8"/>
        <rFont val="Times New Roman"/>
        <family val="1"/>
      </rPr>
      <t xml:space="preserve"> Report that was prepared by Damen HR in about Oct. 2019 - Nehal said on 21/1/2020 that the title should have been given to him from his being Acting "انتداب" in Damen; that is, from 26/6/2019 </t>
    </r>
  </si>
  <si>
    <r>
      <t xml:space="preserve">أخصائي أول العمليات المركزية </t>
    </r>
    <r>
      <rPr>
        <b/>
        <sz val="8"/>
        <color rgb="FF0000FF"/>
        <rFont val="Times New Roman"/>
        <family val="1"/>
      </rPr>
      <t xml:space="preserve">(سمارت منتدب بضامن) </t>
    </r>
    <r>
      <rPr>
        <b/>
        <sz val="8"/>
        <rFont val="Times New Roman"/>
        <family val="1"/>
      </rPr>
      <t>في 26/6/2019 / أخصائي أول الدعم الفني - الجيزة</t>
    </r>
  </si>
  <si>
    <r>
      <t xml:space="preserve">أخصائي أول العمليات المركزية </t>
    </r>
    <r>
      <rPr>
        <b/>
        <sz val="8"/>
        <color rgb="FF0000FF"/>
        <rFont val="Times New Roman"/>
        <family val="1"/>
      </rPr>
      <t>(سمارت منتدب بضامن)</t>
    </r>
    <r>
      <rPr>
        <b/>
        <sz val="8"/>
        <rFont val="Times New Roman"/>
        <family val="1"/>
      </rPr>
      <t xml:space="preserve"> / أخصائي أول الدعم الفني - الجيزة</t>
    </r>
  </si>
  <si>
    <r>
      <rPr>
        <b/>
        <sz val="8"/>
        <rFont val="Times New Roman"/>
        <family val="1"/>
      </rPr>
      <t xml:space="preserve">Indoor Sales </t>
    </r>
    <r>
      <rPr>
        <b/>
        <sz val="8"/>
        <color rgb="FF0000FF"/>
        <rFont val="Times New Roman"/>
        <family val="1"/>
      </rPr>
      <t xml:space="preserve">(Smart Acting "انتداب" in  Damen - Haram) </t>
    </r>
    <r>
      <rPr>
        <b/>
        <sz val="8"/>
        <rFont val="Times New Roman"/>
        <family val="1"/>
      </rPr>
      <t>/ Custo</t>
    </r>
    <r>
      <rPr>
        <b/>
        <sz val="8"/>
        <color indexed="8"/>
        <rFont val="Times New Roman"/>
        <family val="1"/>
      </rPr>
      <t>mer Support Specialist - Giza</t>
    </r>
  </si>
  <si>
    <r>
      <t xml:space="preserve">Indoor Sales </t>
    </r>
    <r>
      <rPr>
        <b/>
        <sz val="8"/>
        <color rgb="FF0000FF"/>
        <rFont val="Times New Roman"/>
        <family val="1"/>
      </rPr>
      <t>(Smart Acting "انتداب" in  Damen - Haram)</t>
    </r>
    <r>
      <rPr>
        <b/>
        <sz val="8"/>
        <color indexed="8"/>
        <rFont val="Times New Roman"/>
        <family val="1"/>
      </rPr>
      <t xml:space="preserve"> / Customer Support Specialist - Qaliobeya on / Central Operations Tester on 10/11/2015 / Customer Support Specialist - Helwan</t>
    </r>
  </si>
  <si>
    <r>
      <rPr>
        <b/>
        <sz val="8"/>
        <rFont val="Times New Roman"/>
        <family val="1"/>
      </rPr>
      <t xml:space="preserve">Resignation from Smart on 30/6/2020 to Damen / </t>
    </r>
    <r>
      <rPr>
        <b/>
        <sz val="8"/>
        <color rgb="FF0070C0"/>
        <rFont val="Times New Roman"/>
        <family val="1"/>
      </rPr>
      <t xml:space="preserve">Transferred from Qaliobeya to Giza on 14/1/2018 / Transferred from HQ to Qaliobeya in about Nov. 2017 / </t>
    </r>
    <r>
      <rPr>
        <b/>
        <sz val="8"/>
        <rFont val="Times New Roman"/>
        <family val="1"/>
      </rPr>
      <t>Transferred from Helwan to HQ - Operations Dept. on 10/11/2015</t>
    </r>
  </si>
  <si>
    <r>
      <t xml:space="preserve">مبيعات داخلية </t>
    </r>
    <r>
      <rPr>
        <b/>
        <sz val="8"/>
        <color rgb="FF0000FF"/>
        <rFont val="Times New Roman"/>
        <family val="1"/>
      </rPr>
      <t>(سمارت منتدب بضامن - الهرم)</t>
    </r>
    <r>
      <rPr>
        <b/>
        <sz val="8"/>
        <rFont val="Times New Roman"/>
        <family val="1"/>
      </rPr>
      <t xml:space="preserve"> / أخصائي خدمة العملاء - القليوبية في / أخصائي اختبارات العمليات المركزية في 10/11/2015 / أخصائي خدمة العملاء - حلوان</t>
    </r>
  </si>
  <si>
    <r>
      <rPr>
        <b/>
        <sz val="8"/>
        <rFont val="Times New Roman"/>
        <family val="1"/>
      </rPr>
      <t>مبيعات داخلية</t>
    </r>
    <r>
      <rPr>
        <b/>
        <sz val="8"/>
        <color indexed="8"/>
        <rFont val="Times New Roman"/>
        <family val="1"/>
      </rPr>
      <t xml:space="preserve"> </t>
    </r>
    <r>
      <rPr>
        <b/>
        <sz val="8"/>
        <color rgb="FF0000FF"/>
        <rFont val="Times New Roman"/>
        <family val="1"/>
      </rPr>
      <t>(سمارت منتدب بضامن - الهرم)</t>
    </r>
    <r>
      <rPr>
        <b/>
        <sz val="8"/>
        <color indexed="8"/>
        <rFont val="Times New Roman"/>
        <family val="1"/>
      </rPr>
      <t xml:space="preserve"> / أخصائي خدمة العملاء - الجيزة</t>
    </r>
  </si>
  <si>
    <r>
      <t xml:space="preserve">Transferred from HQ to Aswan on 16/2/2020 </t>
    </r>
    <r>
      <rPr>
        <b/>
        <sz val="8"/>
        <color rgb="FFFF0000"/>
        <rFont val="Times New Roman"/>
        <family val="1"/>
      </rPr>
      <t>(without a letter of transfer)</t>
    </r>
    <r>
      <rPr>
        <b/>
        <sz val="8"/>
        <rFont val="Times New Roman"/>
        <family val="1"/>
      </rPr>
      <t xml:space="preserve"> / Transferred from Aswan to HQ - HR Dept. on 24/6/2018 (Acting Senior HR Specialist till 1/3/2019)</t>
    </r>
  </si>
  <si>
    <r>
      <t>أخصائي أول الدعم الفني في 16/2/2020 / أخصائي أول الدعم الفني للموارد البشرية في 1/3/2019 /</t>
    </r>
    <r>
      <rPr>
        <b/>
        <sz val="8"/>
        <rFont val="Times New Roman"/>
        <family val="1"/>
      </rPr>
      <t xml:space="preserve"> قائم بأعمال أ</t>
    </r>
    <r>
      <rPr>
        <b/>
        <sz val="8"/>
        <color indexed="8"/>
        <rFont val="Times New Roman"/>
        <family val="1"/>
      </rPr>
      <t>خصائي أول الموارد البشرية في 24/6/2018 / أخصائي أول الدعم الفني في 1/3/2018 / أخصائي أول عمليات في 1/3/2017 /  أخصائي أول إداري في 1/3/2015 / أخصائي إداري</t>
    </r>
  </si>
  <si>
    <r>
      <t xml:space="preserve">Ibrahim Ahmed Mohamed Eleiwa Farag </t>
    </r>
    <r>
      <rPr>
        <b/>
        <sz val="8"/>
        <color rgb="FF339966"/>
        <rFont val="Times New Roman"/>
        <family val="1"/>
      </rPr>
      <t>Shaheen</t>
    </r>
  </si>
  <si>
    <r>
      <t xml:space="preserve">Abd El Rahman Hussein Abd El Rahman Mohamed </t>
    </r>
    <r>
      <rPr>
        <b/>
        <sz val="8"/>
        <color rgb="FF339966"/>
        <rFont val="Times New Roman"/>
        <family val="1"/>
      </rPr>
      <t>Abo Zahra</t>
    </r>
  </si>
  <si>
    <r>
      <t xml:space="preserve">عبد الرحمن حسين عبد الرحمن محمد </t>
    </r>
    <r>
      <rPr>
        <b/>
        <sz val="8"/>
        <color rgb="FF339966"/>
        <rFont val="Times New Roman"/>
        <family val="1"/>
      </rPr>
      <t>أبو زهرة</t>
    </r>
  </si>
  <si>
    <r>
      <t xml:space="preserve">Mohamed Ibrahim Tawfik Mohamed </t>
    </r>
    <r>
      <rPr>
        <b/>
        <sz val="8"/>
        <color rgb="FF339966"/>
        <rFont val="Times New Roman"/>
        <family val="1"/>
      </rPr>
      <t>Diab</t>
    </r>
  </si>
  <si>
    <r>
      <t xml:space="preserve">محمد إبراهيم توفيق محمد </t>
    </r>
    <r>
      <rPr>
        <b/>
        <sz val="8"/>
        <color rgb="FF339966"/>
        <rFont val="Times New Roman"/>
        <family val="1"/>
      </rPr>
      <t>دياب</t>
    </r>
  </si>
  <si>
    <r>
      <rPr>
        <b/>
        <sz val="8"/>
        <rFont val="Times New Roman"/>
        <family val="1"/>
      </rPr>
      <t>Transferred from Dameitta to Port Said on 1/3/2016</t>
    </r>
    <r>
      <rPr>
        <b/>
        <sz val="8"/>
        <color rgb="FF0070C0"/>
        <rFont val="Times New Roman"/>
        <family val="1"/>
      </rPr>
      <t xml:space="preserve"> (But actually still worked in Dameitta)</t>
    </r>
  </si>
  <si>
    <r>
      <t xml:space="preserve">Mohamed Ali Mohamed Ali </t>
    </r>
    <r>
      <rPr>
        <b/>
        <sz val="8"/>
        <color rgb="FF339966"/>
        <rFont val="Times New Roman"/>
        <family val="1"/>
      </rPr>
      <t>Tolba</t>
    </r>
  </si>
  <si>
    <r>
      <t xml:space="preserve">محمد علي محمد علي </t>
    </r>
    <r>
      <rPr>
        <b/>
        <sz val="8"/>
        <color rgb="FF339966"/>
        <rFont val="Times New Roman"/>
        <family val="1"/>
      </rPr>
      <t>طلبة</t>
    </r>
  </si>
  <si>
    <r>
      <t>Was going to be Acting "انتداب" in Damen - Alexandria from 2/1/2020 to 30/6/2020, bu</t>
    </r>
    <r>
      <rPr>
        <b/>
        <sz val="8"/>
        <rFont val="Times New Roman"/>
        <family val="1"/>
      </rPr>
      <t>t "الانتداب" is cancelled in Jan. 2020</t>
    </r>
  </si>
  <si>
    <r>
      <t xml:space="preserve">Mohamed Sayed </t>
    </r>
    <r>
      <rPr>
        <b/>
        <sz val="8"/>
        <rFont val="Times New Roman"/>
        <family val="1"/>
      </rPr>
      <t>Saad</t>
    </r>
    <r>
      <rPr>
        <b/>
        <sz val="8"/>
        <color indexed="8"/>
        <rFont val="Times New Roman"/>
        <family val="1"/>
      </rPr>
      <t xml:space="preserve"> Kotb</t>
    </r>
  </si>
  <si>
    <r>
      <rPr>
        <b/>
        <sz val="8"/>
        <color rgb="FF00B0F0"/>
        <rFont val="Times New Roman"/>
        <family val="1"/>
      </rPr>
      <t>Shaimaa</t>
    </r>
    <r>
      <rPr>
        <b/>
        <sz val="8"/>
        <color indexed="8"/>
        <rFont val="Times New Roman"/>
        <family val="1"/>
      </rPr>
      <t xml:space="preserve"> Ali Shebl Ali El Beshkar</t>
    </r>
  </si>
  <si>
    <r>
      <rPr>
        <b/>
        <sz val="8"/>
        <color rgb="FF00B0F0"/>
        <rFont val="Times New Roman"/>
        <family val="1"/>
      </rPr>
      <t>Shaimaa</t>
    </r>
    <r>
      <rPr>
        <b/>
        <sz val="8"/>
        <color indexed="8"/>
        <rFont val="Times New Roman"/>
        <family val="1"/>
      </rPr>
      <t xml:space="preserve"> Taha Fahmy Shehata</t>
    </r>
  </si>
  <si>
    <r>
      <t xml:space="preserve">Ahmed Fathy </t>
    </r>
    <r>
      <rPr>
        <b/>
        <sz val="8"/>
        <color rgb="FF00B0F0"/>
        <rFont val="Times New Roman"/>
        <family val="1"/>
      </rPr>
      <t>Ali</t>
    </r>
    <r>
      <rPr>
        <b/>
        <sz val="8"/>
        <color indexed="8"/>
        <rFont val="Times New Roman"/>
        <family val="1"/>
      </rPr>
      <t xml:space="preserve"> Mohamed</t>
    </r>
  </si>
  <si>
    <t>محمد صالح عبد الودود أبو العينين</t>
  </si>
  <si>
    <t>محمد حازم محمد الصاوي</t>
  </si>
  <si>
    <t>محمد هانئ أحمد درويش</t>
  </si>
  <si>
    <t>محمد محيي الدين الحسيني محمد عبادي</t>
  </si>
  <si>
    <r>
      <t xml:space="preserve">Mohamed Mohy El Din El </t>
    </r>
    <r>
      <rPr>
        <b/>
        <sz val="8"/>
        <color rgb="FF00B0F0"/>
        <rFont val="Times New Roman"/>
        <family val="1"/>
      </rPr>
      <t>Husseiny</t>
    </r>
    <r>
      <rPr>
        <b/>
        <sz val="8"/>
        <color indexed="8"/>
        <rFont val="Times New Roman"/>
        <family val="1"/>
      </rPr>
      <t xml:space="preserve"> Mohamed Abbady</t>
    </r>
  </si>
  <si>
    <t>أحمد حاتم عبد الحي برهام</t>
  </si>
  <si>
    <t>أحمد عبد الحميد حسين محمود</t>
  </si>
  <si>
    <t>إنجي بدر محمد عيد</t>
  </si>
  <si>
    <t>محمود سامي شافعي حسن</t>
  </si>
  <si>
    <r>
      <t xml:space="preserve">Youssef Ashraf Hussein El </t>
    </r>
    <r>
      <rPr>
        <b/>
        <sz val="8"/>
        <color rgb="FF00B0F0"/>
        <rFont val="Times New Roman"/>
        <family val="1"/>
      </rPr>
      <t>Shafay</t>
    </r>
  </si>
  <si>
    <t>رامي محمد عاطف محمد</t>
  </si>
  <si>
    <r>
      <t xml:space="preserve">Nehal Mohamed Abd El </t>
    </r>
    <r>
      <rPr>
        <b/>
        <sz val="8"/>
        <color rgb="FF00B0F0"/>
        <rFont val="Times New Roman"/>
        <family val="1"/>
      </rPr>
      <t>Fattah</t>
    </r>
    <r>
      <rPr>
        <b/>
        <sz val="8"/>
        <color indexed="8"/>
        <rFont val="Times New Roman"/>
        <family val="1"/>
      </rPr>
      <t xml:space="preserve"> Mohamed</t>
    </r>
  </si>
  <si>
    <r>
      <t xml:space="preserve">Mohamed Omar Abbas Abo El </t>
    </r>
    <r>
      <rPr>
        <b/>
        <sz val="8"/>
        <color rgb="FF00B0F0"/>
        <rFont val="Times New Roman"/>
        <family val="1"/>
      </rPr>
      <t>Fotouh</t>
    </r>
    <r>
      <rPr>
        <b/>
        <sz val="8"/>
        <color indexed="8"/>
        <rFont val="Times New Roman"/>
        <family val="1"/>
      </rPr>
      <t xml:space="preserve"> Amer</t>
    </r>
  </si>
  <si>
    <r>
      <t xml:space="preserve">Ahmed Abd El Wahab </t>
    </r>
    <r>
      <rPr>
        <b/>
        <sz val="8"/>
        <color rgb="FF00B0F0"/>
        <rFont val="Times New Roman"/>
        <family val="1"/>
      </rPr>
      <t>Amin</t>
    </r>
    <r>
      <rPr>
        <b/>
        <sz val="8"/>
        <color indexed="8"/>
        <rFont val="Times New Roman"/>
        <family val="1"/>
      </rPr>
      <t xml:space="preserve"> Abd El Aal</t>
    </r>
  </si>
  <si>
    <r>
      <t xml:space="preserve">Samar Essam Abd El </t>
    </r>
    <r>
      <rPr>
        <b/>
        <sz val="8"/>
        <color rgb="FF00B0F0"/>
        <rFont val="Times New Roman"/>
        <family val="1"/>
      </rPr>
      <t>Reheem</t>
    </r>
    <r>
      <rPr>
        <b/>
        <sz val="8"/>
        <color indexed="8"/>
        <rFont val="Times New Roman"/>
        <family val="1"/>
      </rPr>
      <t xml:space="preserve"> Hosny</t>
    </r>
  </si>
  <si>
    <t>Samar Essam Abd El Reheem Hosny</t>
  </si>
  <si>
    <r>
      <t xml:space="preserve">Hany Moaaz Eid Abd El </t>
    </r>
    <r>
      <rPr>
        <b/>
        <sz val="8"/>
        <color rgb="FF00B0F0"/>
        <rFont val="Times New Roman"/>
        <family val="1"/>
      </rPr>
      <t>Reheem</t>
    </r>
  </si>
  <si>
    <r>
      <t xml:space="preserve">Zeinab Ahmed Mohamed Abd El </t>
    </r>
    <r>
      <rPr>
        <b/>
        <sz val="8"/>
        <color rgb="FF00B0F0"/>
        <rFont val="Times New Roman"/>
        <family val="1"/>
      </rPr>
      <t>Reheem</t>
    </r>
  </si>
  <si>
    <r>
      <t xml:space="preserve">Radwa Abd El </t>
    </r>
    <r>
      <rPr>
        <b/>
        <sz val="8"/>
        <color rgb="FF00B0F0"/>
        <rFont val="Times New Roman"/>
        <family val="1"/>
      </rPr>
      <t>Ghany</t>
    </r>
    <r>
      <rPr>
        <b/>
        <sz val="8"/>
        <color indexed="8"/>
        <rFont val="Times New Roman"/>
        <family val="1"/>
      </rPr>
      <t xml:space="preserve"> Abd El Salam Sakr</t>
    </r>
  </si>
  <si>
    <t>رضوى محمد كمال العقاد</t>
  </si>
  <si>
    <t>محمد رشاد محمد السيد</t>
  </si>
  <si>
    <t>ياسر عبد الستار حلمي حسين</t>
  </si>
  <si>
    <r>
      <t xml:space="preserve">Riham Wahid </t>
    </r>
    <r>
      <rPr>
        <b/>
        <sz val="8"/>
        <color rgb="FF00B0F0"/>
        <rFont val="Times New Roman"/>
        <family val="1"/>
      </rPr>
      <t>Seddik Fadl Allah</t>
    </r>
  </si>
  <si>
    <t>محمد مجدي زكي محمد البغدادي</t>
  </si>
  <si>
    <r>
      <t xml:space="preserve">Mohamed Magdy </t>
    </r>
    <r>
      <rPr>
        <b/>
        <sz val="8"/>
        <color rgb="FF00B0F0"/>
        <rFont val="Times New Roman"/>
        <family val="1"/>
      </rPr>
      <t>Zaki</t>
    </r>
    <r>
      <rPr>
        <b/>
        <sz val="8"/>
        <color indexed="8"/>
        <rFont val="Times New Roman"/>
        <family val="1"/>
      </rPr>
      <t xml:space="preserve"> </t>
    </r>
    <r>
      <rPr>
        <b/>
        <sz val="8"/>
        <color rgb="FF00B0F0"/>
        <rFont val="Times New Roman"/>
        <family val="1"/>
      </rPr>
      <t>Mohamed</t>
    </r>
    <r>
      <rPr>
        <b/>
        <sz val="8"/>
        <color indexed="8"/>
        <rFont val="Times New Roman"/>
        <family val="1"/>
      </rPr>
      <t xml:space="preserve"> El Boghdadi</t>
    </r>
  </si>
  <si>
    <t>أحمد عاشور حسين يوسف</t>
  </si>
  <si>
    <t>Moustafa Mohamed El Said Abo El Atta</t>
  </si>
  <si>
    <r>
      <t xml:space="preserve">Moataz Mohamed El Said Abo El </t>
    </r>
    <r>
      <rPr>
        <b/>
        <sz val="8"/>
        <color rgb="FF00B0F0"/>
        <rFont val="Times New Roman"/>
        <family val="1"/>
      </rPr>
      <t>Atta</t>
    </r>
  </si>
  <si>
    <t>أحمد سمير المنشاوي طلخان</t>
  </si>
  <si>
    <t>محمد حمدي إبراهيم عارف</t>
  </si>
  <si>
    <r>
      <t xml:space="preserve">Mohamed Hamdy Ibrahim </t>
    </r>
    <r>
      <rPr>
        <b/>
        <sz val="8"/>
        <color rgb="FF00B0F0"/>
        <rFont val="Times New Roman"/>
        <family val="1"/>
      </rPr>
      <t>Aref</t>
    </r>
  </si>
  <si>
    <t>محمد أبو العزم أحمد الشرقاوي</t>
  </si>
  <si>
    <t>باهي طه محمود طه</t>
  </si>
  <si>
    <t>أحمد يحيى فهمي عبد العزيز</t>
  </si>
  <si>
    <r>
      <t xml:space="preserve">Mohamed Salah Hafez </t>
    </r>
    <r>
      <rPr>
        <b/>
        <sz val="8"/>
        <color rgb="FF00B0F0"/>
        <rFont val="Times New Roman"/>
        <family val="1"/>
      </rPr>
      <t>Yehia</t>
    </r>
    <r>
      <rPr>
        <b/>
        <sz val="8"/>
        <color indexed="8"/>
        <rFont val="Times New Roman"/>
        <family val="1"/>
      </rPr>
      <t xml:space="preserve"> El Faramawy</t>
    </r>
  </si>
  <si>
    <r>
      <rPr>
        <b/>
        <sz val="8"/>
        <color rgb="FF00B0F0"/>
        <rFont val="Times New Roman"/>
        <family val="1"/>
      </rPr>
      <t>Haytham</t>
    </r>
    <r>
      <rPr>
        <b/>
        <sz val="8"/>
        <color indexed="8"/>
        <rFont val="Times New Roman"/>
        <family val="1"/>
      </rPr>
      <t xml:space="preserve"> Mohamed Hassan Ali El Bolouk</t>
    </r>
  </si>
  <si>
    <r>
      <rPr>
        <b/>
        <sz val="8"/>
        <color rgb="FF00B0F0"/>
        <rFont val="Times New Roman"/>
        <family val="1"/>
      </rPr>
      <t>Haytham</t>
    </r>
    <r>
      <rPr>
        <b/>
        <sz val="8"/>
        <color indexed="8"/>
        <rFont val="Times New Roman"/>
        <family val="1"/>
      </rPr>
      <t xml:space="preserve"> Ahmed Abd Allah Ahmed</t>
    </r>
  </si>
  <si>
    <t>He re-joined Smart on 17/2/2019, and resigned for the second time on 30/6/2019.</t>
  </si>
  <si>
    <t xml:space="preserve">He was previously in Smart. His joining date was 24/2/2015. His position history was "Administration Specialist "Hadayek El Ahram" on 1/1/2016 / Customer Support Specialist - Giza". Then he resigned on </t>
  </si>
  <si>
    <r>
      <rPr>
        <b/>
        <sz val="8"/>
        <color rgb="FF00B0F0"/>
        <rFont val="Times New Roman"/>
        <family val="1"/>
      </rPr>
      <t>نهى</t>
    </r>
    <r>
      <rPr>
        <b/>
        <sz val="8"/>
        <color indexed="8"/>
        <rFont val="Times New Roman"/>
        <family val="1"/>
      </rPr>
      <t xml:space="preserve"> عادل الزرقاني محمد</t>
    </r>
  </si>
  <si>
    <r>
      <t xml:space="preserve">Said Nessim Mohamed Abd El </t>
    </r>
    <r>
      <rPr>
        <b/>
        <sz val="8"/>
        <color rgb="FF00B0F0"/>
        <rFont val="Times New Roman"/>
        <family val="1"/>
      </rPr>
      <t>Aal</t>
    </r>
  </si>
  <si>
    <r>
      <t xml:space="preserve">Salah Mohamed Abd El Hamid Abo El </t>
    </r>
    <r>
      <rPr>
        <b/>
        <sz val="8"/>
        <color rgb="FF00B0F0"/>
        <rFont val="Times New Roman"/>
        <family val="1"/>
      </rPr>
      <t>Khair</t>
    </r>
  </si>
  <si>
    <t>Senior Central Operations Specialist</t>
  </si>
  <si>
    <t>أحمد محمد سعيد الخضري</t>
  </si>
  <si>
    <r>
      <t xml:space="preserve">Sherif Abd El </t>
    </r>
    <r>
      <rPr>
        <b/>
        <sz val="8"/>
        <color rgb="FF00B0F0"/>
        <rFont val="Times New Roman"/>
        <family val="1"/>
      </rPr>
      <t>Aleem</t>
    </r>
    <r>
      <rPr>
        <b/>
        <sz val="8"/>
        <color indexed="8"/>
        <rFont val="Times New Roman"/>
        <family val="1"/>
      </rPr>
      <t xml:space="preserve"> Mohamed </t>
    </r>
    <r>
      <rPr>
        <b/>
        <sz val="8"/>
        <color rgb="FF00B0F0"/>
        <rFont val="Times New Roman"/>
        <family val="1"/>
      </rPr>
      <t>Abd El Aleem</t>
    </r>
  </si>
  <si>
    <r>
      <t xml:space="preserve">Ekramy Abdo Abo Zaid </t>
    </r>
    <r>
      <rPr>
        <b/>
        <sz val="8"/>
        <color rgb="FF00B0F0"/>
        <rFont val="Times New Roman"/>
        <family val="1"/>
      </rPr>
      <t>Rekaby</t>
    </r>
  </si>
  <si>
    <r>
      <t xml:space="preserve">Ahmed Abd El Fattah Mohamed </t>
    </r>
    <r>
      <rPr>
        <b/>
        <sz val="8"/>
        <color rgb="FF00B0F0"/>
        <rFont val="Times New Roman"/>
        <family val="1"/>
      </rPr>
      <t>Badawy</t>
    </r>
    <r>
      <rPr>
        <b/>
        <sz val="8"/>
        <color indexed="8"/>
        <rFont val="Times New Roman"/>
        <family val="1"/>
      </rPr>
      <t xml:space="preserve"> Galhoum</t>
    </r>
  </si>
  <si>
    <r>
      <t xml:space="preserve">Mohamed Salah </t>
    </r>
    <r>
      <rPr>
        <b/>
        <sz val="8"/>
        <color rgb="FF00B0F0"/>
        <rFont val="Times New Roman"/>
        <family val="1"/>
      </rPr>
      <t>Shokry</t>
    </r>
    <r>
      <rPr>
        <b/>
        <sz val="8"/>
        <color indexed="8"/>
        <rFont val="Times New Roman"/>
        <family val="1"/>
      </rPr>
      <t xml:space="preserve"> Sabra</t>
    </r>
  </si>
  <si>
    <r>
      <t xml:space="preserve">نبيل محمود حميد </t>
    </r>
    <r>
      <rPr>
        <b/>
        <sz val="8"/>
        <color rgb="FF00B0F0"/>
        <rFont val="Times New Roman"/>
        <family val="1"/>
      </rPr>
      <t>عبد الله</t>
    </r>
  </si>
  <si>
    <r>
      <t xml:space="preserve">Nabil Mahmoud </t>
    </r>
    <r>
      <rPr>
        <b/>
        <sz val="8"/>
        <color rgb="FF00B0F0"/>
        <rFont val="Times New Roman"/>
        <family val="1"/>
      </rPr>
      <t>Hemeid Abd Allah</t>
    </r>
  </si>
  <si>
    <t>محمد شاور زكي شاور</t>
  </si>
  <si>
    <r>
      <t xml:space="preserve">Mohamed Hassan Zenhom </t>
    </r>
    <r>
      <rPr>
        <b/>
        <sz val="8"/>
        <color rgb="FF00B0F0"/>
        <rFont val="Times New Roman"/>
        <family val="1"/>
      </rPr>
      <t>Saudi</t>
    </r>
  </si>
  <si>
    <r>
      <t xml:space="preserve">Mohamed </t>
    </r>
    <r>
      <rPr>
        <b/>
        <sz val="8"/>
        <color rgb="FF00B0F0"/>
        <rFont val="Times New Roman"/>
        <family val="1"/>
      </rPr>
      <t>Raafat</t>
    </r>
    <r>
      <rPr>
        <b/>
        <sz val="8"/>
        <color indexed="8"/>
        <rFont val="Times New Roman"/>
        <family val="1"/>
      </rPr>
      <t xml:space="preserve"> Saad Lotfy</t>
    </r>
  </si>
  <si>
    <t>لبيب فتحي لبيب حسن</t>
  </si>
  <si>
    <t>أروى إبراهيم درويش إبراهيم</t>
  </si>
  <si>
    <t>Mohamed Ahmed Atta Hamed Shafay</t>
  </si>
  <si>
    <t>محمد أحمد عطا حامد شافعي</t>
  </si>
  <si>
    <t>عبد الله خميس أبو الحسن هلالي</t>
  </si>
  <si>
    <t>خالد سيد جمعة البدري</t>
  </si>
  <si>
    <t>صلاح الدين علي فؤاد محمود</t>
  </si>
  <si>
    <r>
      <t xml:space="preserve">Salah El Din Ali Fouad </t>
    </r>
    <r>
      <rPr>
        <b/>
        <sz val="8"/>
        <color rgb="FF00B0F0"/>
        <rFont val="Times New Roman"/>
        <family val="1"/>
      </rPr>
      <t>Mahmoud</t>
    </r>
  </si>
  <si>
    <r>
      <t xml:space="preserve">Moustafa Abd El Karim Ahmed </t>
    </r>
    <r>
      <rPr>
        <b/>
        <sz val="8"/>
        <color rgb="FF00B0F0"/>
        <rFont val="Times New Roman"/>
        <family val="1"/>
      </rPr>
      <t>Morsy</t>
    </r>
  </si>
  <si>
    <r>
      <t xml:space="preserve">Mohamed Hamdy Galal </t>
    </r>
    <r>
      <rPr>
        <b/>
        <sz val="8"/>
        <color rgb="FF00B0F0"/>
        <rFont val="Times New Roman"/>
        <family val="1"/>
      </rPr>
      <t>Morsy</t>
    </r>
  </si>
  <si>
    <t>محمود مجدي سيد علي أحمد</t>
  </si>
  <si>
    <t>محمد فيصل حسين جاد</t>
  </si>
  <si>
    <t>طارق عبد المقصود مصطفى زهران</t>
  </si>
  <si>
    <t>أحمد ممدوح رياض إبراهيم</t>
  </si>
  <si>
    <r>
      <rPr>
        <b/>
        <sz val="8"/>
        <color rgb="FF00B0F0"/>
        <rFont val="Times New Roman"/>
        <family val="1"/>
      </rPr>
      <t>Selim</t>
    </r>
    <r>
      <rPr>
        <b/>
        <sz val="8"/>
        <color indexed="8"/>
        <rFont val="Times New Roman"/>
        <family val="1"/>
      </rPr>
      <t xml:space="preserve"> Abd Allah Mohamed Ahmed</t>
    </r>
  </si>
  <si>
    <r>
      <t xml:space="preserve">Adel Abd El Fattah Ebada </t>
    </r>
    <r>
      <rPr>
        <b/>
        <sz val="8"/>
        <color rgb="FF00B0F0"/>
        <rFont val="Times New Roman"/>
        <family val="1"/>
      </rPr>
      <t>Allam</t>
    </r>
  </si>
  <si>
    <t>سيد سعد السيد محمد حرك</t>
  </si>
  <si>
    <r>
      <t xml:space="preserve">Eyad Walid Yehia </t>
    </r>
    <r>
      <rPr>
        <b/>
        <sz val="8"/>
        <color rgb="FF00B0F0"/>
        <rFont val="Times New Roman"/>
        <family val="1"/>
      </rPr>
      <t xml:space="preserve">Abd El Halim </t>
    </r>
    <r>
      <rPr>
        <b/>
        <sz val="8"/>
        <color indexed="8"/>
        <rFont val="Times New Roman"/>
        <family val="1"/>
      </rPr>
      <t>Abo Ghazalah</t>
    </r>
  </si>
  <si>
    <t>إياد وليد يحيى عبد الحليم أبو غزالة</t>
  </si>
  <si>
    <t>محمد إبراهيم محمد زويد</t>
  </si>
  <si>
    <r>
      <t xml:space="preserve">Youssef Amr Abd El </t>
    </r>
    <r>
      <rPr>
        <b/>
        <sz val="8"/>
        <color rgb="FF00B0F0"/>
        <rFont val="Times New Roman"/>
        <family val="1"/>
      </rPr>
      <t>Kader</t>
    </r>
    <r>
      <rPr>
        <b/>
        <sz val="8"/>
        <color indexed="8"/>
        <rFont val="Times New Roman"/>
        <family val="1"/>
      </rPr>
      <t xml:space="preserve"> Mohamed</t>
    </r>
  </si>
  <si>
    <r>
      <t xml:space="preserve">Mohamed Ramadan Ahmed El </t>
    </r>
    <r>
      <rPr>
        <b/>
        <sz val="8"/>
        <color rgb="FF00B0F0"/>
        <rFont val="Times New Roman"/>
        <family val="1"/>
      </rPr>
      <t>Beheiry</t>
    </r>
  </si>
  <si>
    <r>
      <t xml:space="preserve">Karim Farouk </t>
    </r>
    <r>
      <rPr>
        <b/>
        <sz val="8"/>
        <color rgb="FF00B0F0"/>
        <rFont val="Times New Roman"/>
        <family val="1"/>
      </rPr>
      <t>Shoura</t>
    </r>
    <r>
      <rPr>
        <b/>
        <sz val="8"/>
        <color indexed="8"/>
        <rFont val="Times New Roman"/>
        <family val="1"/>
      </rPr>
      <t xml:space="preserve"> Ahmed</t>
    </r>
  </si>
  <si>
    <t>حسن مصطفى محمود علي</t>
  </si>
  <si>
    <r>
      <t xml:space="preserve">Mohamed Emad Abd El </t>
    </r>
    <r>
      <rPr>
        <b/>
        <sz val="8"/>
        <color rgb="FF00B0F0"/>
        <rFont val="Times New Roman"/>
        <family val="1"/>
      </rPr>
      <t>Hakim</t>
    </r>
    <r>
      <rPr>
        <b/>
        <sz val="8"/>
        <color indexed="8"/>
        <rFont val="Times New Roman"/>
        <family val="1"/>
      </rPr>
      <t xml:space="preserve"> Abd El Wahab</t>
    </r>
  </si>
  <si>
    <r>
      <t xml:space="preserve">Mina Adel Hakim </t>
    </r>
    <r>
      <rPr>
        <b/>
        <sz val="8"/>
        <color rgb="FF00B0F0"/>
        <rFont val="Times New Roman"/>
        <family val="1"/>
      </rPr>
      <t>Bekheet</t>
    </r>
  </si>
  <si>
    <r>
      <t xml:space="preserve">Islam Abo El </t>
    </r>
    <r>
      <rPr>
        <b/>
        <sz val="8"/>
        <color rgb="FF00B0F0"/>
        <rFont val="Times New Roman"/>
        <family val="1"/>
      </rPr>
      <t>Ela</t>
    </r>
    <r>
      <rPr>
        <b/>
        <sz val="8"/>
        <color indexed="8"/>
        <rFont val="Times New Roman"/>
        <family val="1"/>
      </rPr>
      <t xml:space="preserve"> Hosny Ahmed</t>
    </r>
  </si>
  <si>
    <r>
      <t xml:space="preserve">Ibrahim Abo El </t>
    </r>
    <r>
      <rPr>
        <b/>
        <sz val="8"/>
        <color rgb="FF00B0F0"/>
        <rFont val="Times New Roman"/>
        <family val="1"/>
      </rPr>
      <t>Ela</t>
    </r>
    <r>
      <rPr>
        <b/>
        <sz val="8"/>
        <color indexed="8"/>
        <rFont val="Times New Roman"/>
        <family val="1"/>
      </rPr>
      <t xml:space="preserve"> Hosny Ahmed</t>
    </r>
  </si>
  <si>
    <r>
      <t xml:space="preserve">Mahmoud Alaa Abd El Razek Abo El </t>
    </r>
    <r>
      <rPr>
        <b/>
        <sz val="8"/>
        <color rgb="FF00B0F0"/>
        <rFont val="Times New Roman"/>
        <family val="1"/>
      </rPr>
      <t>Ela</t>
    </r>
  </si>
  <si>
    <t>محمد السيد جودة عبد المجيد</t>
  </si>
  <si>
    <t>أحمد محمد حسني بيومي</t>
  </si>
  <si>
    <t>أنطونيوس وجيه يسى عبد المسيح</t>
  </si>
  <si>
    <r>
      <t xml:space="preserve">Antonious Wagih Yassa Abd El </t>
    </r>
    <r>
      <rPr>
        <b/>
        <sz val="8"/>
        <color rgb="FF00B0F0"/>
        <rFont val="Times New Roman"/>
        <family val="1"/>
      </rPr>
      <t>Meseeh</t>
    </r>
  </si>
  <si>
    <t>أدهم محمد هاني سعد الدين</t>
  </si>
  <si>
    <t>محمد سامي عبد الجليل يوسف</t>
  </si>
  <si>
    <t>جمال جودة محمدي</t>
  </si>
  <si>
    <t>محمد أحمد عبد العزيز حسن</t>
  </si>
  <si>
    <t>أحمد عبد الله محمد سرور</t>
  </si>
  <si>
    <r>
      <t xml:space="preserve">Ahmed Abd Allah Mohamed </t>
    </r>
    <r>
      <rPr>
        <b/>
        <sz val="8"/>
        <color rgb="FF00B0F0"/>
        <rFont val="Times New Roman"/>
        <family val="1"/>
      </rPr>
      <t>Sorour</t>
    </r>
  </si>
  <si>
    <t>محمود طاهر مختار</t>
  </si>
  <si>
    <t>أحمد جمعة عيد</t>
  </si>
  <si>
    <t>أحمد عادل مهدي محمد</t>
  </si>
  <si>
    <r>
      <t xml:space="preserve">Mohamed El Sayed Gouda Abd El </t>
    </r>
    <r>
      <rPr>
        <b/>
        <sz val="8"/>
        <color rgb="FF00B0F0"/>
        <rFont val="Times New Roman"/>
        <family val="1"/>
      </rPr>
      <t>Mageed</t>
    </r>
  </si>
  <si>
    <t>إيهاب علي عبد المعبود أحمد</t>
  </si>
  <si>
    <r>
      <t xml:space="preserve">Ehab Ali Abd El </t>
    </r>
    <r>
      <rPr>
        <b/>
        <sz val="8"/>
        <color rgb="FF00B0F0"/>
        <rFont val="Times New Roman"/>
        <family val="1"/>
      </rPr>
      <t>Maaboud</t>
    </r>
    <r>
      <rPr>
        <b/>
        <sz val="8"/>
        <color indexed="8"/>
        <rFont val="Times New Roman"/>
        <family val="1"/>
      </rPr>
      <t xml:space="preserve"> Ahmed</t>
    </r>
  </si>
  <si>
    <t>يحيى أيمن عبد العزيز عامر</t>
  </si>
  <si>
    <t>ياسر سيد عبد العليم محمد</t>
  </si>
  <si>
    <r>
      <t xml:space="preserve">Yehia Ayman Abd El Aziz </t>
    </r>
    <r>
      <rPr>
        <b/>
        <sz val="8"/>
        <color rgb="FF00B0F0"/>
        <rFont val="Times New Roman"/>
        <family val="1"/>
      </rPr>
      <t>Amer</t>
    </r>
  </si>
  <si>
    <r>
      <t xml:space="preserve">Yasser Sayed Abd El </t>
    </r>
    <r>
      <rPr>
        <b/>
        <sz val="8"/>
        <color rgb="FF00B0F0"/>
        <rFont val="Times New Roman"/>
        <family val="1"/>
      </rPr>
      <t>Aleem</t>
    </r>
    <r>
      <rPr>
        <b/>
        <sz val="8"/>
        <color indexed="8"/>
        <rFont val="Times New Roman"/>
        <family val="1"/>
      </rPr>
      <t xml:space="preserve"> Mohamed</t>
    </r>
  </si>
  <si>
    <r>
      <t xml:space="preserve">Khaled Abd El </t>
    </r>
    <r>
      <rPr>
        <b/>
        <sz val="8"/>
        <color rgb="FF00B0F0"/>
        <rFont val="Times New Roman"/>
        <family val="1"/>
      </rPr>
      <t>Moneim</t>
    </r>
    <r>
      <rPr>
        <b/>
        <sz val="8"/>
        <color indexed="8"/>
        <rFont val="Times New Roman"/>
        <family val="1"/>
      </rPr>
      <t xml:space="preserve"> Mohamed</t>
    </r>
  </si>
  <si>
    <t>خالد عبد المنعم محمد</t>
  </si>
  <si>
    <r>
      <t xml:space="preserve">Assem Mohamed Abd El </t>
    </r>
    <r>
      <rPr>
        <b/>
        <sz val="8"/>
        <color rgb="FF00B0F0"/>
        <rFont val="Times New Roman"/>
        <family val="1"/>
      </rPr>
      <t>Mottaleb</t>
    </r>
    <r>
      <rPr>
        <b/>
        <sz val="8"/>
        <color indexed="8"/>
        <rFont val="Times New Roman"/>
        <family val="1"/>
      </rPr>
      <t xml:space="preserve"> Abd El </t>
    </r>
    <r>
      <rPr>
        <b/>
        <sz val="8"/>
        <color rgb="FF00B0F0"/>
        <rFont val="Times New Roman"/>
        <family val="1"/>
      </rPr>
      <t>Mottaleb</t>
    </r>
  </si>
  <si>
    <r>
      <t xml:space="preserve">أحمد سامي </t>
    </r>
    <r>
      <rPr>
        <b/>
        <sz val="8"/>
        <color rgb="FF00B0F0"/>
        <rFont val="Times New Roman"/>
        <family val="1"/>
      </rPr>
      <t>ندى</t>
    </r>
    <r>
      <rPr>
        <b/>
        <sz val="8"/>
        <color indexed="8"/>
        <rFont val="Times New Roman"/>
        <family val="1"/>
      </rPr>
      <t xml:space="preserve"> عبد الفتاح</t>
    </r>
  </si>
  <si>
    <r>
      <rPr>
        <b/>
        <sz val="8"/>
        <color rgb="FF00B0F0"/>
        <rFont val="Times New Roman"/>
        <family val="1"/>
      </rPr>
      <t>ندى</t>
    </r>
    <r>
      <rPr>
        <b/>
        <sz val="8"/>
        <color indexed="8"/>
        <rFont val="Times New Roman"/>
        <family val="1"/>
      </rPr>
      <t xml:space="preserve"> عبد اللطيف السيد عبد اللطيف</t>
    </r>
  </si>
  <si>
    <t>حسن أحمد جاهو علي</t>
  </si>
  <si>
    <r>
      <t xml:space="preserve">Hassan Ahmed </t>
    </r>
    <r>
      <rPr>
        <b/>
        <sz val="8"/>
        <color rgb="FF00B0F0"/>
        <rFont val="Times New Roman"/>
        <family val="1"/>
      </rPr>
      <t>Gaho</t>
    </r>
    <r>
      <rPr>
        <b/>
        <sz val="8"/>
        <color indexed="8"/>
        <rFont val="Times New Roman"/>
        <family val="1"/>
      </rPr>
      <t xml:space="preserve"> Ali</t>
    </r>
  </si>
  <si>
    <r>
      <t xml:space="preserve">Sameh Rasmy </t>
    </r>
    <r>
      <rPr>
        <b/>
        <sz val="8"/>
        <color rgb="FF00B0F0"/>
        <rFont val="Times New Roman"/>
        <family val="1"/>
      </rPr>
      <t>Sohyoun</t>
    </r>
    <r>
      <rPr>
        <b/>
        <sz val="8"/>
        <color indexed="8"/>
        <rFont val="Times New Roman"/>
        <family val="1"/>
      </rPr>
      <t xml:space="preserve"> Fekry</t>
    </r>
  </si>
  <si>
    <t>سامح رسمي صهيون فكري</t>
  </si>
  <si>
    <r>
      <t xml:space="preserve">Ahmed Hussein Ali </t>
    </r>
    <r>
      <rPr>
        <b/>
        <sz val="8"/>
        <color rgb="FF00B0F0"/>
        <rFont val="Times New Roman"/>
        <family val="1"/>
      </rPr>
      <t>Hussein</t>
    </r>
  </si>
  <si>
    <t>أحمد حسين علي حسين</t>
  </si>
  <si>
    <t>إبراهيم عبد البديع عبد المنعم جاد</t>
  </si>
  <si>
    <t>عوض محجوب عوض صالح</t>
  </si>
  <si>
    <t>آية محمد أبو الوفا السيد</t>
  </si>
  <si>
    <r>
      <rPr>
        <b/>
        <sz val="8"/>
        <color rgb="FF00B0F0"/>
        <rFont val="Times New Roman"/>
        <family val="1"/>
      </rPr>
      <t>Aya</t>
    </r>
    <r>
      <rPr>
        <b/>
        <sz val="8"/>
        <color indexed="8"/>
        <rFont val="Times New Roman"/>
        <family val="1"/>
      </rPr>
      <t xml:space="preserve"> Mohamed Abo El </t>
    </r>
    <r>
      <rPr>
        <b/>
        <sz val="8"/>
        <color rgb="FF00B0F0"/>
        <rFont val="Times New Roman"/>
        <family val="1"/>
      </rPr>
      <t>Wafa</t>
    </r>
    <r>
      <rPr>
        <b/>
        <sz val="8"/>
        <color indexed="8"/>
        <rFont val="Times New Roman"/>
        <family val="1"/>
      </rPr>
      <t xml:space="preserve"> El Sayed</t>
    </r>
  </si>
  <si>
    <t>أحمد حسن أحمد محمد</t>
  </si>
  <si>
    <t>محمد محمد سيد أحمد</t>
  </si>
  <si>
    <r>
      <t xml:space="preserve">Ahmed Salah Mohamed Abd El </t>
    </r>
    <r>
      <rPr>
        <b/>
        <sz val="8"/>
        <color rgb="FF00B0F0"/>
        <rFont val="Times New Roman"/>
        <family val="1"/>
      </rPr>
      <t>Baaky</t>
    </r>
  </si>
  <si>
    <r>
      <t xml:space="preserve">Mohamed Mohamed Abd El </t>
    </r>
    <r>
      <rPr>
        <b/>
        <sz val="8"/>
        <color rgb="FF00B0F0"/>
        <rFont val="Times New Roman"/>
        <family val="1"/>
      </rPr>
      <t>Samiea</t>
    </r>
    <r>
      <rPr>
        <b/>
        <sz val="8"/>
        <color indexed="8"/>
        <rFont val="Times New Roman"/>
        <family val="1"/>
      </rPr>
      <t xml:space="preserve"> </t>
    </r>
    <r>
      <rPr>
        <b/>
        <sz val="8"/>
        <color rgb="FF00B0F0"/>
        <rFont val="Times New Roman"/>
        <family val="1"/>
      </rPr>
      <t>Morsy</t>
    </r>
    <r>
      <rPr>
        <b/>
        <sz val="8"/>
        <color indexed="8"/>
        <rFont val="Times New Roman"/>
        <family val="1"/>
      </rPr>
      <t xml:space="preserve"> Ebeid</t>
    </r>
  </si>
  <si>
    <r>
      <t xml:space="preserve">Ahmed Talaat Abd El </t>
    </r>
    <r>
      <rPr>
        <b/>
        <sz val="8"/>
        <color rgb="FF00B0F0"/>
        <rFont val="Times New Roman"/>
        <family val="1"/>
      </rPr>
      <t>Samiea</t>
    </r>
    <r>
      <rPr>
        <b/>
        <sz val="8"/>
        <color indexed="8"/>
        <rFont val="Times New Roman"/>
        <family val="1"/>
      </rPr>
      <t xml:space="preserve"> Mahrous</t>
    </r>
  </si>
  <si>
    <r>
      <t xml:space="preserve">Ibrahim Abd El </t>
    </r>
    <r>
      <rPr>
        <b/>
        <sz val="8"/>
        <color rgb="FF00B0F0"/>
        <rFont val="Times New Roman"/>
        <family val="1"/>
      </rPr>
      <t>Badiea</t>
    </r>
    <r>
      <rPr>
        <b/>
        <sz val="8"/>
        <color indexed="8"/>
        <rFont val="Times New Roman"/>
        <family val="1"/>
      </rPr>
      <t xml:space="preserve"> Abd El Moneim </t>
    </r>
    <r>
      <rPr>
        <b/>
        <sz val="8"/>
        <color rgb="FF00B0F0"/>
        <rFont val="Times New Roman"/>
        <family val="1"/>
      </rPr>
      <t>Gad</t>
    </r>
  </si>
  <si>
    <t>حسين محمد حسين علي</t>
  </si>
  <si>
    <r>
      <rPr>
        <b/>
        <sz val="8"/>
        <color rgb="FF00B0F0"/>
        <rFont val="Times New Roman"/>
        <family val="1"/>
      </rPr>
      <t>Hesham</t>
    </r>
    <r>
      <rPr>
        <b/>
        <sz val="8"/>
        <color indexed="8"/>
        <rFont val="Times New Roman"/>
        <family val="1"/>
      </rPr>
      <t xml:space="preserve"> Ramadan Abd El Reheem Ramadan</t>
    </r>
  </si>
  <si>
    <t>هشام مجدي صلاح جمعة</t>
  </si>
  <si>
    <r>
      <rPr>
        <b/>
        <sz val="8"/>
        <color rgb="FF00B0F0"/>
        <rFont val="Times New Roman"/>
        <family val="1"/>
      </rPr>
      <t>Hesham</t>
    </r>
    <r>
      <rPr>
        <b/>
        <sz val="8"/>
        <color indexed="8"/>
        <rFont val="Times New Roman"/>
        <family val="1"/>
      </rPr>
      <t xml:space="preserve"> Abd El Fattah Mohamed El Hosny</t>
    </r>
  </si>
  <si>
    <t>هشام عبد الفتاح محمد الحسني</t>
  </si>
  <si>
    <t>أحمد محمد أبو الغيط فتح الله</t>
  </si>
  <si>
    <r>
      <t xml:space="preserve">Ahmed Mohamed Abo El Gheit </t>
    </r>
    <r>
      <rPr>
        <b/>
        <sz val="8"/>
        <color rgb="FF0070C0"/>
        <rFont val="Times New Roman"/>
        <family val="1"/>
      </rPr>
      <t>Fath Allah</t>
    </r>
  </si>
  <si>
    <t>محمد حلمي سيد حسن</t>
  </si>
  <si>
    <r>
      <t xml:space="preserve">Mohamed Ali </t>
    </r>
    <r>
      <rPr>
        <b/>
        <sz val="8"/>
        <color rgb="FF00B0F0"/>
        <rFont val="Times New Roman"/>
        <family val="1"/>
      </rPr>
      <t>Esmat</t>
    </r>
    <r>
      <rPr>
        <b/>
        <sz val="8"/>
        <color indexed="8"/>
        <rFont val="Times New Roman"/>
        <family val="1"/>
      </rPr>
      <t xml:space="preserve"> El Sisi</t>
    </r>
  </si>
  <si>
    <t>أحمد محمد سيد علي</t>
  </si>
  <si>
    <r>
      <rPr>
        <b/>
        <sz val="8"/>
        <color rgb="FF00B0F0"/>
        <rFont val="Times New Roman"/>
        <family val="1"/>
      </rPr>
      <t>Basem</t>
    </r>
    <r>
      <rPr>
        <b/>
        <sz val="8"/>
        <color indexed="8"/>
        <rFont val="Times New Roman"/>
        <family val="1"/>
      </rPr>
      <t xml:space="preserve"> Adel Abd El Meseeh </t>
    </r>
    <r>
      <rPr>
        <b/>
        <sz val="8"/>
        <color rgb="FF00B0F0"/>
        <rFont val="Times New Roman"/>
        <family val="1"/>
      </rPr>
      <t>Atta Allah</t>
    </r>
  </si>
  <si>
    <t>أحمد محمد حسن عمر</t>
  </si>
  <si>
    <t>محمد مصطفى سعيد محمد</t>
  </si>
  <si>
    <t>محمد رأفت سعد لطفي</t>
  </si>
  <si>
    <r>
      <t xml:space="preserve">Magdy Gamal Mohamed </t>
    </r>
    <r>
      <rPr>
        <b/>
        <sz val="8"/>
        <color rgb="FF00B0F0"/>
        <rFont val="Times New Roman"/>
        <family val="1"/>
      </rPr>
      <t>Hemeid</t>
    </r>
  </si>
  <si>
    <t>مجدي جمال محمد حميد</t>
  </si>
  <si>
    <t>عبد الله رمضان محمود شحات</t>
  </si>
  <si>
    <r>
      <t xml:space="preserve">Abd Allah Ramadan Mahmoud </t>
    </r>
    <r>
      <rPr>
        <b/>
        <sz val="8"/>
        <color rgb="FF00B0F0"/>
        <rFont val="Times New Roman"/>
        <family val="1"/>
      </rPr>
      <t>Shahaat</t>
    </r>
  </si>
  <si>
    <t>محمد أحمد إبراهيم محمد</t>
  </si>
  <si>
    <t>محمد حاتم صادق شعبان</t>
  </si>
  <si>
    <r>
      <t xml:space="preserve">Mohamed Hatem Sadek </t>
    </r>
    <r>
      <rPr>
        <b/>
        <sz val="8"/>
        <color rgb="FF00B0F0"/>
        <rFont val="Times New Roman"/>
        <family val="1"/>
      </rPr>
      <t>Shabaan</t>
    </r>
  </si>
  <si>
    <t>هاني مصطفى أحمد سليمان</t>
  </si>
  <si>
    <t>أحمد مكارم محمد مسعد</t>
  </si>
  <si>
    <t>أشرف حسن برادة</t>
  </si>
  <si>
    <t>محمد فؤاد زكريا</t>
  </si>
  <si>
    <t>محسن البردعي أنيس البردعي</t>
  </si>
  <si>
    <t>خالد محمد السعيد شمس</t>
  </si>
  <si>
    <t>حسام محمد شوقي سيد</t>
  </si>
  <si>
    <t>محمود يوسف أحمد يوسف</t>
  </si>
  <si>
    <t>محمود إبراهيم محمود نظمي</t>
  </si>
  <si>
    <t>أحمد إبراهيم الإمام سلطان</t>
  </si>
  <si>
    <t>محمد السيد أحمد الجبالي</t>
  </si>
  <si>
    <t>آلاء كامل أحمد الفقي</t>
  </si>
  <si>
    <t>عبد العزيز عبد الباسط عبد العزيز</t>
  </si>
  <si>
    <t>أحمد فتحي علي محمد</t>
  </si>
  <si>
    <t>محمد صلاح مصطفى محمد</t>
  </si>
  <si>
    <t>محمد عصام محمد عثمان</t>
  </si>
  <si>
    <t>حسين أحمد عبد العليم</t>
  </si>
  <si>
    <t>أحمد محمد عبد البر محمد</t>
  </si>
  <si>
    <t>إسلام رجب عبد الرحيم أحمد</t>
  </si>
  <si>
    <t>سعد إسماعيل سعد محمد</t>
  </si>
  <si>
    <t>إسلام قاسم عبد اللطيف قاسم</t>
  </si>
  <si>
    <t>عماد الدين محمد صفوت محمد</t>
  </si>
  <si>
    <t>هاني طلعت محمد يوسف</t>
  </si>
  <si>
    <t>Top Management / Human Resources</t>
  </si>
  <si>
    <t>Top Management / Reporting &amp; Information</t>
  </si>
  <si>
    <t>Top Management / Central Operations</t>
  </si>
  <si>
    <t>Top Management / IT</t>
  </si>
  <si>
    <t>Top Management / Finance</t>
  </si>
  <si>
    <r>
      <rPr>
        <b/>
        <sz val="8"/>
        <color rgb="FF00B0F0"/>
        <rFont val="Times New Roman"/>
        <family val="1"/>
      </rPr>
      <t>Nermin</t>
    </r>
    <r>
      <rPr>
        <b/>
        <sz val="8"/>
        <color indexed="8"/>
        <rFont val="Times New Roman"/>
        <family val="1"/>
      </rPr>
      <t xml:space="preserve"> </t>
    </r>
    <r>
      <rPr>
        <b/>
        <sz val="8"/>
        <color rgb="FF00B0F0"/>
        <rFont val="Times New Roman"/>
        <family val="1"/>
      </rPr>
      <t>Abd</t>
    </r>
    <r>
      <rPr>
        <b/>
        <sz val="8"/>
        <color indexed="8"/>
        <rFont val="Times New Roman"/>
        <family val="1"/>
      </rPr>
      <t xml:space="preserve"> El Fattah Mohamed </t>
    </r>
    <r>
      <rPr>
        <b/>
        <sz val="8"/>
        <color rgb="FF00B0F0"/>
        <rFont val="Times New Roman"/>
        <family val="1"/>
      </rPr>
      <t>Abd</t>
    </r>
    <r>
      <rPr>
        <b/>
        <sz val="8"/>
        <color indexed="8"/>
        <rFont val="Times New Roman"/>
        <family val="1"/>
      </rPr>
      <t xml:space="preserve"> El Fattah</t>
    </r>
  </si>
  <si>
    <r>
      <t xml:space="preserve">Nermin Nabil </t>
    </r>
    <r>
      <rPr>
        <b/>
        <sz val="8"/>
        <color rgb="FF00B0F0"/>
        <rFont val="Times New Roman"/>
        <family val="1"/>
      </rPr>
      <t>Abo</t>
    </r>
    <r>
      <rPr>
        <b/>
        <sz val="8"/>
        <color indexed="8"/>
        <rFont val="Times New Roman"/>
        <family val="1"/>
      </rPr>
      <t xml:space="preserve"> Bakr Younis</t>
    </r>
  </si>
  <si>
    <r>
      <rPr>
        <b/>
        <sz val="8"/>
        <color rgb="FF00B0F0"/>
        <rFont val="Times New Roman"/>
        <family val="1"/>
      </rPr>
      <t>Ekbal</t>
    </r>
    <r>
      <rPr>
        <b/>
        <sz val="8"/>
        <color indexed="8"/>
        <rFont val="Times New Roman"/>
        <family val="1"/>
      </rPr>
      <t xml:space="preserve"> Mohamed Ahmed Ibrahim Zayan</t>
    </r>
  </si>
  <si>
    <r>
      <t xml:space="preserve">Alaa Kamel Ahmed El </t>
    </r>
    <r>
      <rPr>
        <b/>
        <sz val="8"/>
        <color rgb="FF00B0F0"/>
        <rFont val="Times New Roman"/>
        <family val="1"/>
      </rPr>
      <t>Feky</t>
    </r>
  </si>
  <si>
    <r>
      <t xml:space="preserve">Sayed Hussein Ahmed Hussein </t>
    </r>
    <r>
      <rPr>
        <b/>
        <sz val="8"/>
        <color rgb="FF339966"/>
        <rFont val="Times New Roman"/>
        <family val="1"/>
      </rPr>
      <t xml:space="preserve">El </t>
    </r>
    <r>
      <rPr>
        <b/>
        <sz val="8"/>
        <color rgb="FF00B0F0"/>
        <rFont val="Times New Roman"/>
        <family val="1"/>
      </rPr>
      <t>Feky</t>
    </r>
  </si>
  <si>
    <r>
      <t xml:space="preserve">Hussein Hussein Ahmed Hussein El </t>
    </r>
    <r>
      <rPr>
        <b/>
        <sz val="8"/>
        <color rgb="FF00B0F0"/>
        <rFont val="Times New Roman"/>
        <family val="1"/>
      </rPr>
      <t>Feky</t>
    </r>
  </si>
  <si>
    <r>
      <t xml:space="preserve">Asmaa Ahmed Mohamed El </t>
    </r>
    <r>
      <rPr>
        <b/>
        <sz val="8"/>
        <color rgb="FF00B0F0"/>
        <rFont val="Times New Roman"/>
        <family val="1"/>
      </rPr>
      <t>Feky</t>
    </r>
  </si>
  <si>
    <t>أحمد ثروت بيومي عبده</t>
  </si>
  <si>
    <r>
      <t xml:space="preserve">Ahmed Mohamed Hosny </t>
    </r>
    <r>
      <rPr>
        <b/>
        <sz val="8"/>
        <color rgb="FF00B0F0"/>
        <rFont val="Times New Roman"/>
        <family val="1"/>
      </rPr>
      <t>Bayoumy</t>
    </r>
  </si>
  <si>
    <t>وحيد عبد الناصر علي السيد</t>
  </si>
  <si>
    <t>أحمد نور الدين محمد الصغير</t>
  </si>
  <si>
    <t>رشا علي محمد حامد</t>
  </si>
  <si>
    <r>
      <t xml:space="preserve">أحمد عرفة بنجي </t>
    </r>
    <r>
      <rPr>
        <b/>
        <sz val="8"/>
        <color rgb="FF00B0F0"/>
        <rFont val="Times New Roman"/>
        <family val="1"/>
      </rPr>
      <t>الرشيدي</t>
    </r>
  </si>
  <si>
    <r>
      <t xml:space="preserve">Ahmed Arafa Bengy El </t>
    </r>
    <r>
      <rPr>
        <b/>
        <sz val="8"/>
        <color rgb="FF00B0F0"/>
        <rFont val="Times New Roman"/>
        <family val="1"/>
      </rPr>
      <t>Rasheedy</t>
    </r>
  </si>
  <si>
    <r>
      <t xml:space="preserve">Nasr El Din Abd El Hamid Eissa </t>
    </r>
    <r>
      <rPr>
        <b/>
        <sz val="8"/>
        <color rgb="FF00B0F0"/>
        <rFont val="Times New Roman"/>
        <family val="1"/>
      </rPr>
      <t>Araby</t>
    </r>
  </si>
  <si>
    <t>جواد أحمد سيد أحمد</t>
  </si>
  <si>
    <t>عبد الرؤوف محمد شمس الدين</t>
  </si>
  <si>
    <t>Abd El Raouf Mohamed Shams El Din</t>
  </si>
  <si>
    <r>
      <t xml:space="preserve">Ahmed Mohamed Abd El </t>
    </r>
    <r>
      <rPr>
        <b/>
        <sz val="8"/>
        <color rgb="FF00B0F0"/>
        <rFont val="Times New Roman"/>
        <family val="1"/>
      </rPr>
      <t>Raouf</t>
    </r>
    <r>
      <rPr>
        <b/>
        <sz val="8"/>
        <color indexed="8"/>
        <rFont val="Times New Roman"/>
        <family val="1"/>
      </rPr>
      <t xml:space="preserve"> Arafa</t>
    </r>
  </si>
  <si>
    <r>
      <t xml:space="preserve">محمود عبد النور رمضان </t>
    </r>
    <r>
      <rPr>
        <b/>
        <sz val="8"/>
        <color rgb="FF00B0F0"/>
        <rFont val="Times New Roman"/>
        <family val="1"/>
      </rPr>
      <t>الضوي</t>
    </r>
  </si>
  <si>
    <r>
      <t xml:space="preserve">Sayed Saad Ahmed </t>
    </r>
    <r>
      <rPr>
        <b/>
        <sz val="8"/>
        <color rgb="FF00B0F0"/>
        <rFont val="Times New Roman"/>
        <family val="1"/>
      </rPr>
      <t>Abbady</t>
    </r>
  </si>
  <si>
    <r>
      <t xml:space="preserve">Moustafa Zayan </t>
    </r>
    <r>
      <rPr>
        <b/>
        <sz val="8"/>
        <color rgb="FF00B0F0"/>
        <rFont val="Times New Roman"/>
        <family val="1"/>
      </rPr>
      <t>Hassaany</t>
    </r>
    <r>
      <rPr>
        <b/>
        <sz val="8"/>
        <color indexed="8"/>
        <rFont val="Times New Roman"/>
        <family val="1"/>
      </rPr>
      <t xml:space="preserve"> Hassan</t>
    </r>
  </si>
  <si>
    <t>أحمد محمد عزت عبد الوارث</t>
  </si>
  <si>
    <t>محمود عبد الستار شعبان حسن</t>
  </si>
  <si>
    <t>أحمد سعد أحمد عرفة</t>
  </si>
  <si>
    <t>وسام حسن النوبي الصادق</t>
  </si>
  <si>
    <r>
      <t xml:space="preserve">Ahmed Mohamed Abd El Salam El </t>
    </r>
    <r>
      <rPr>
        <b/>
        <sz val="8"/>
        <color rgb="FF00B0F0"/>
        <rFont val="Times New Roman"/>
        <family val="1"/>
      </rPr>
      <t>Gammal</t>
    </r>
  </si>
  <si>
    <t>حسن ممدوح عبد الحميد زلابية</t>
  </si>
  <si>
    <t>فتحي مصيلحي فتحي مصيلحي شلف</t>
  </si>
  <si>
    <t>سارة محمد سامي عبد المنعم</t>
  </si>
  <si>
    <r>
      <t xml:space="preserve">He re-joined Smart on 10/5/2020, </t>
    </r>
    <r>
      <rPr>
        <b/>
        <sz val="8"/>
        <color rgb="FF00B0F0"/>
        <rFont val="Times New Roman"/>
        <family val="1"/>
      </rPr>
      <t>then resigned for the second time on 6/1/2021.</t>
    </r>
  </si>
  <si>
    <t>Terminated after probation period</t>
  </si>
  <si>
    <t>مطور أول تطبيقات جافا في 1/3/2019 / مطور تطبيقات جافا في 2/4/2017 / مطور برامج مبتدئ في 1/2/2016 / أخصائي الدعم الفني - حلوان</t>
  </si>
  <si>
    <t xml:space="preserve">Senior Java Developer on 1/3/2019 / Java Developer on 2/4/2017 / Junior Software Developer on 1/2/2016 / Technical Support Specialist - Helwan </t>
  </si>
  <si>
    <t>القاهرة - الجيش</t>
  </si>
  <si>
    <t>القاهرة - حلوان/المعادي</t>
  </si>
  <si>
    <t>Cairo - El Geish</t>
  </si>
  <si>
    <t xml:space="preserve">Cairo - Helwan/ Maadi </t>
  </si>
  <si>
    <t>Alexandria - Montazah</t>
  </si>
  <si>
    <t>الإسكندرية - المنتزه</t>
  </si>
  <si>
    <t>الإسكندرية - الكيلو 21</t>
  </si>
  <si>
    <t>Alexandria - Kilo 21</t>
  </si>
  <si>
    <r>
      <t xml:space="preserve">إبراهيم أحمد محمد </t>
    </r>
    <r>
      <rPr>
        <b/>
        <sz val="8"/>
        <color rgb="FF00B0F0"/>
        <rFont val="Times New Roman"/>
        <family val="1"/>
      </rPr>
      <t>عليوة</t>
    </r>
    <r>
      <rPr>
        <b/>
        <sz val="8"/>
        <color indexed="8"/>
        <rFont val="Times New Roman"/>
        <family val="1"/>
      </rPr>
      <t xml:space="preserve"> فرج </t>
    </r>
    <r>
      <rPr>
        <b/>
        <sz val="8"/>
        <color rgb="FF339966"/>
        <rFont val="Times New Roman"/>
        <family val="1"/>
      </rPr>
      <t>شاهين</t>
    </r>
  </si>
  <si>
    <r>
      <t xml:space="preserve">Moustafa Mohamed Abd El </t>
    </r>
    <r>
      <rPr>
        <b/>
        <sz val="8"/>
        <color rgb="FF00B0F0"/>
        <rFont val="Times New Roman"/>
        <family val="1"/>
      </rPr>
      <t>Mottaleb</t>
    </r>
    <r>
      <rPr>
        <b/>
        <sz val="8"/>
        <color indexed="8"/>
        <rFont val="Times New Roman"/>
        <family val="1"/>
      </rPr>
      <t xml:space="preserve"> El Gendy</t>
    </r>
  </si>
  <si>
    <t>مصطفى محمد عبد المطلب الجندي</t>
  </si>
  <si>
    <t>جمال جودة محمد جلال</t>
  </si>
  <si>
    <t>رشا محمد سليمان محمد</t>
  </si>
  <si>
    <t>أخصائي أول إداري في 1/1/2016 / أخصائي إداري</t>
  </si>
  <si>
    <t>ياسمين مصطفى ماهر عبد العزيز</t>
  </si>
  <si>
    <r>
      <t xml:space="preserve">Yasmin Moustafa Maher </t>
    </r>
    <r>
      <rPr>
        <b/>
        <sz val="8"/>
        <color rgb="FF00B0F0"/>
        <rFont val="Times New Roman"/>
        <family val="1"/>
      </rPr>
      <t>Abd</t>
    </r>
    <r>
      <rPr>
        <b/>
        <sz val="8"/>
        <color indexed="8"/>
        <rFont val="Times New Roman"/>
        <family val="1"/>
      </rPr>
      <t xml:space="preserve"> El Aziz</t>
    </r>
  </si>
  <si>
    <r>
      <t xml:space="preserve">Ahmed Mohsen Abd Allah </t>
    </r>
    <r>
      <rPr>
        <b/>
        <sz val="8"/>
        <color rgb="FF00B0F0"/>
        <rFont val="Times New Roman"/>
        <family val="1"/>
      </rPr>
      <t>Heikal</t>
    </r>
  </si>
  <si>
    <r>
      <t xml:space="preserve">Mohamed El </t>
    </r>
    <r>
      <rPr>
        <b/>
        <sz val="8"/>
        <color rgb="FF00B0F0"/>
        <rFont val="Times New Roman"/>
        <family val="1"/>
      </rPr>
      <t>Morsy</t>
    </r>
    <r>
      <rPr>
        <b/>
        <sz val="8"/>
        <color indexed="8"/>
        <rFont val="Times New Roman"/>
        <family val="1"/>
      </rPr>
      <t xml:space="preserve"> Mohamed El </t>
    </r>
    <r>
      <rPr>
        <b/>
        <sz val="8"/>
        <color rgb="FF00B0F0"/>
        <rFont val="Times New Roman"/>
        <family val="1"/>
      </rPr>
      <t>Ashry</t>
    </r>
  </si>
  <si>
    <t>Mohamed Imam's Team</t>
  </si>
  <si>
    <r>
      <t xml:space="preserve">Mohamed Abd Allah </t>
    </r>
    <r>
      <rPr>
        <b/>
        <sz val="8"/>
        <color rgb="FF00B0F0"/>
        <rFont val="Times New Roman"/>
        <family val="1"/>
      </rPr>
      <t>Imam</t>
    </r>
    <r>
      <rPr>
        <b/>
        <sz val="8"/>
        <color indexed="8"/>
        <rFont val="Times New Roman"/>
        <family val="1"/>
      </rPr>
      <t xml:space="preserve"> Abdo</t>
    </r>
  </si>
  <si>
    <r>
      <t xml:space="preserve">Ahmed Ibrahim El </t>
    </r>
    <r>
      <rPr>
        <b/>
        <sz val="8"/>
        <color rgb="FF00B0F0"/>
        <rFont val="Times New Roman"/>
        <family val="1"/>
      </rPr>
      <t>Imam</t>
    </r>
    <r>
      <rPr>
        <b/>
        <sz val="8"/>
        <color indexed="8"/>
        <rFont val="Times New Roman"/>
        <family val="1"/>
      </rPr>
      <t xml:space="preserve"> Sultan</t>
    </r>
  </si>
  <si>
    <r>
      <t xml:space="preserve">Attia </t>
    </r>
    <r>
      <rPr>
        <b/>
        <sz val="8"/>
        <color rgb="FF00B0F0"/>
        <rFont val="Times New Roman"/>
        <family val="1"/>
      </rPr>
      <t>Imam</t>
    </r>
    <r>
      <rPr>
        <b/>
        <sz val="8"/>
        <color indexed="8"/>
        <rFont val="Times New Roman"/>
        <family val="1"/>
      </rPr>
      <t xml:space="preserve"> Badry </t>
    </r>
    <r>
      <rPr>
        <b/>
        <sz val="8"/>
        <color rgb="FF00B0F0"/>
        <rFont val="Times New Roman"/>
        <family val="1"/>
      </rPr>
      <t>Khallaaf</t>
    </r>
  </si>
  <si>
    <r>
      <t xml:space="preserve">Ibrahim Nasr Ibrahim </t>
    </r>
    <r>
      <rPr>
        <b/>
        <sz val="8"/>
        <color rgb="FF00B0F0"/>
        <rFont val="Times New Roman"/>
        <family val="1"/>
      </rPr>
      <t>Imam</t>
    </r>
  </si>
  <si>
    <r>
      <t xml:space="preserve">Mahmoud Mohamed Mahmoud </t>
    </r>
    <r>
      <rPr>
        <b/>
        <sz val="8"/>
        <color rgb="FF00B0F0"/>
        <rFont val="Times New Roman"/>
        <family val="1"/>
      </rPr>
      <t>Imam</t>
    </r>
  </si>
  <si>
    <r>
      <t xml:space="preserve">Mohamed Mohamed Abdo El </t>
    </r>
    <r>
      <rPr>
        <b/>
        <sz val="8"/>
        <color rgb="FF00B0F0"/>
        <rFont val="Times New Roman"/>
        <family val="1"/>
      </rPr>
      <t>Imam</t>
    </r>
  </si>
  <si>
    <t>Reports to Mr. Mohamed Imam</t>
  </si>
  <si>
    <t>محمود محمد محمود إمام</t>
  </si>
  <si>
    <t>أحمد محمد المصطفى عبد المقصود</t>
  </si>
  <si>
    <t>أشرف أبو المجد أبو الفتوح القصبي</t>
  </si>
  <si>
    <t>مصطفى محمد ياسين حسن</t>
  </si>
  <si>
    <t xml:space="preserve">أخصائي خدمة العملاء </t>
  </si>
  <si>
    <t>محمد السيد البدوي دويدار</t>
  </si>
  <si>
    <t>إبراهيم عبد الله مسعد الزيات</t>
  </si>
  <si>
    <t>أحمد حمدي فهمي علي</t>
  </si>
  <si>
    <t>أخصائي إداري في 1/1/2016 / أخصائي مراجعة وتسوية</t>
  </si>
  <si>
    <t>عمرو محمد سالم حسن شندي</t>
  </si>
  <si>
    <t>رامي أحمد سعد الدين عبد اللاه</t>
  </si>
  <si>
    <r>
      <t xml:space="preserve">Ramy Ahmed Saad El Din </t>
    </r>
    <r>
      <rPr>
        <b/>
        <sz val="8"/>
        <color rgb="FF00B0F0"/>
        <rFont val="Times New Roman"/>
        <family val="1"/>
      </rPr>
      <t>Abd Ellah</t>
    </r>
  </si>
  <si>
    <r>
      <t xml:space="preserve">Mahmoud Sabra Abd </t>
    </r>
    <r>
      <rPr>
        <b/>
        <sz val="8"/>
        <color rgb="FF00B0F0"/>
        <rFont val="Times New Roman"/>
        <family val="1"/>
      </rPr>
      <t>Ellah</t>
    </r>
    <r>
      <rPr>
        <b/>
        <sz val="8"/>
        <color indexed="8"/>
        <rFont val="Times New Roman"/>
        <family val="1"/>
      </rPr>
      <t xml:space="preserve"> Abd El Rahman</t>
    </r>
  </si>
  <si>
    <r>
      <t xml:space="preserve">Donia El Sayed Boraei Abd </t>
    </r>
    <r>
      <rPr>
        <b/>
        <sz val="8"/>
        <color rgb="FF00B0F0"/>
        <rFont val="Times New Roman"/>
        <family val="1"/>
      </rPr>
      <t>Ellah</t>
    </r>
  </si>
  <si>
    <r>
      <t xml:space="preserve">Ahmed Mohamed </t>
    </r>
    <r>
      <rPr>
        <b/>
        <sz val="8"/>
        <color rgb="FF00B0F0"/>
        <rFont val="Times New Roman"/>
        <family val="1"/>
      </rPr>
      <t>Nagib</t>
    </r>
    <r>
      <rPr>
        <b/>
        <sz val="8"/>
        <color indexed="8"/>
        <rFont val="Times New Roman"/>
        <family val="1"/>
      </rPr>
      <t xml:space="preserve"> Abd El Maksoud</t>
    </r>
  </si>
  <si>
    <t>محمد أحمد محمد عبد المنعم</t>
  </si>
  <si>
    <t>أخصائي أول خدمة العملاء / سائق</t>
  </si>
  <si>
    <t>أشرف محمد محمد بركات</t>
  </si>
  <si>
    <t>أحمد علي سعد السعيد</t>
  </si>
  <si>
    <t>إبراهيم فتحي إبراهيم السروجي</t>
  </si>
  <si>
    <t>Ibrahim Fathy Ibrahim El Sorougi</t>
  </si>
  <si>
    <r>
      <t xml:space="preserve">Mohamed Ashraf Metwally </t>
    </r>
    <r>
      <rPr>
        <b/>
        <sz val="8"/>
        <color rgb="FF00B0F0"/>
        <rFont val="Times New Roman"/>
        <family val="1"/>
      </rPr>
      <t>Beheiry</t>
    </r>
  </si>
  <si>
    <t>محمد أشرف متولي بحيري</t>
  </si>
  <si>
    <t>أحمد محمد السيد عبد الرحمن</t>
  </si>
  <si>
    <t>أحمد إبراهيم عبد الحميد عامر</t>
  </si>
  <si>
    <t>محمد عمر محمود حسين</t>
  </si>
  <si>
    <t>محمد عماد علي عبد المقصود</t>
  </si>
  <si>
    <t>أخصائي مراجعة وتسوية في 1/3/2015 / متدرب/مراجعة وتسوية</t>
  </si>
  <si>
    <t>أحمد علي إبراهيم عبد السلام</t>
  </si>
  <si>
    <t>أحمد حسن إبراهيم صالح الغزاوي</t>
  </si>
  <si>
    <t>حسن عبود فؤاد إسماعيل</t>
  </si>
  <si>
    <t>محمد أحمد السيد النحاس</t>
  </si>
  <si>
    <t>محمد رامي نصحي محمد</t>
  </si>
  <si>
    <t>محمد ممدوح عبد العليم عبد الحي</t>
  </si>
  <si>
    <t>ياسر مصطفى زكي محمد</t>
  </si>
  <si>
    <t>حسين محمود حسين محمد آدم</t>
  </si>
  <si>
    <t>أحمد رزق عبد الحميد إبراهيم</t>
  </si>
  <si>
    <t>دينا علي عبد السميع علي</t>
  </si>
  <si>
    <r>
      <t xml:space="preserve">Dina </t>
    </r>
    <r>
      <rPr>
        <b/>
        <sz val="8"/>
        <color rgb="FF00B0F0"/>
        <rFont val="Times New Roman"/>
        <family val="1"/>
      </rPr>
      <t>Ali</t>
    </r>
    <r>
      <rPr>
        <b/>
        <sz val="8"/>
        <color indexed="8"/>
        <rFont val="Times New Roman"/>
        <family val="1"/>
      </rPr>
      <t xml:space="preserve"> Abd El </t>
    </r>
    <r>
      <rPr>
        <b/>
        <sz val="8"/>
        <color rgb="FF00B0F0"/>
        <rFont val="Times New Roman"/>
        <family val="1"/>
      </rPr>
      <t>Samiea</t>
    </r>
    <r>
      <rPr>
        <b/>
        <sz val="8"/>
        <color indexed="8"/>
        <rFont val="Times New Roman"/>
        <family val="1"/>
      </rPr>
      <t xml:space="preserve"> </t>
    </r>
    <r>
      <rPr>
        <b/>
        <sz val="8"/>
        <color rgb="FF00B0F0"/>
        <rFont val="Times New Roman"/>
        <family val="1"/>
      </rPr>
      <t>Ali</t>
    </r>
  </si>
  <si>
    <t>أحمد محمد عيد محمدي</t>
  </si>
  <si>
    <r>
      <t xml:space="preserve">Ahmed Hassan Ibrahim El </t>
    </r>
    <r>
      <rPr>
        <b/>
        <sz val="8"/>
        <color rgb="FF00B0F0"/>
        <rFont val="Times New Roman"/>
        <family val="1"/>
      </rPr>
      <t>Halby</t>
    </r>
  </si>
  <si>
    <t>باهر محمد محمود الفص</t>
  </si>
  <si>
    <r>
      <t xml:space="preserve">Baher Mohamed Mahmoud El </t>
    </r>
    <r>
      <rPr>
        <b/>
        <sz val="8"/>
        <color rgb="FF00B0F0"/>
        <rFont val="Times New Roman"/>
        <family val="1"/>
      </rPr>
      <t>Fass</t>
    </r>
  </si>
  <si>
    <t>محمد مصطفى إبراهيم شليل</t>
  </si>
  <si>
    <t>محمد إبراهيم رمضان شكر</t>
  </si>
  <si>
    <r>
      <t xml:space="preserve">Mohamed Ibrahim Ramadan </t>
    </r>
    <r>
      <rPr>
        <b/>
        <sz val="8"/>
        <color rgb="FF00B0F0"/>
        <rFont val="Times New Roman"/>
        <family val="1"/>
      </rPr>
      <t>Shokr</t>
    </r>
  </si>
  <si>
    <t>محمود أبو اليزيد محمود أبو اليزيد</t>
  </si>
  <si>
    <t>محمد سعد باز علي الحمضي</t>
  </si>
  <si>
    <r>
      <t xml:space="preserve">Mohamed Saad Baz Ali El </t>
    </r>
    <r>
      <rPr>
        <b/>
        <sz val="8"/>
        <color rgb="FF00B0F0"/>
        <rFont val="Times New Roman"/>
        <family val="1"/>
      </rPr>
      <t>Hamddy</t>
    </r>
  </si>
  <si>
    <t>أحمد مدحت محمد عبد المعبود</t>
  </si>
  <si>
    <t xml:space="preserve">محمد جمال إبراهيم </t>
  </si>
  <si>
    <t>محمود عبد المولى هاشم حسانين</t>
  </si>
  <si>
    <t>مؤمن عصام محمد توني</t>
  </si>
  <si>
    <t>عماد أحمد عبد الرحيم زناتي</t>
  </si>
  <si>
    <r>
      <t xml:space="preserve">Emad Ahmed Abd El </t>
    </r>
    <r>
      <rPr>
        <b/>
        <sz val="8"/>
        <color rgb="FF00B0F0"/>
        <rFont val="Times New Roman"/>
        <family val="1"/>
      </rPr>
      <t>Reheem</t>
    </r>
    <r>
      <rPr>
        <b/>
        <sz val="8"/>
        <color indexed="8"/>
        <rFont val="Times New Roman"/>
        <family val="1"/>
      </rPr>
      <t xml:space="preserve"> Zanaty</t>
    </r>
  </si>
  <si>
    <t>أحمد وجيه واصف دسوقي</t>
  </si>
  <si>
    <r>
      <rPr>
        <b/>
        <sz val="8"/>
        <color rgb="FF00B0F0"/>
        <rFont val="Times New Roman"/>
        <family val="1"/>
      </rPr>
      <t>رنا</t>
    </r>
    <r>
      <rPr>
        <b/>
        <sz val="8"/>
        <color indexed="8"/>
        <rFont val="Times New Roman"/>
        <family val="1"/>
      </rPr>
      <t xml:space="preserve"> علاء الدين فتحي سالم</t>
    </r>
  </si>
  <si>
    <t>أحمد علاء الدين كمال محمد</t>
  </si>
  <si>
    <t>إبراهيم سعيد محمد أحمد</t>
  </si>
  <si>
    <t>أحمد عبد الباسط أحمد خليفة</t>
  </si>
  <si>
    <t>حسام الدين عثمان أحمد</t>
  </si>
  <si>
    <t>نسمة مجاور حسين جاد الكريم</t>
  </si>
  <si>
    <r>
      <t xml:space="preserve">Nesma Megawer Hussein Gad </t>
    </r>
    <r>
      <rPr>
        <b/>
        <sz val="8"/>
        <color rgb="FF00B0F0"/>
        <rFont val="Times New Roman"/>
        <family val="1"/>
      </rPr>
      <t>El Karim</t>
    </r>
  </si>
  <si>
    <t>علي محمود أحمد محمد</t>
  </si>
  <si>
    <t>عرفة مصطفى أحمد علي</t>
  </si>
  <si>
    <t>Amr Abd El Baset's Team</t>
  </si>
  <si>
    <t>Total Amr Abd El Baset's Team Headcount:</t>
  </si>
  <si>
    <t>إجمالي عدد فريق عمرو عبد الباسط:</t>
  </si>
  <si>
    <t>فريق عمرو عبد الباسط</t>
  </si>
  <si>
    <t xml:space="preserve">Was in Mr. Ahmed El Nekhely's Team; Became reporting directly to Mr. Khaled Abd El Fattah, according to Mr. Khaled's 4/1/2021 e-mail "IT Team for Damen" </t>
  </si>
  <si>
    <t xml:space="preserve">Was in Mr. Ahmed El Nekhely's Team; Became reporting to Amr Abd El Baset, according to Mr. Khaled's 4/1/2021 e-mail "IT Team for Damen" </t>
  </si>
  <si>
    <t xml:space="preserve">Was in Mr. Ahmed El Nekhely's Team; Became reporting to Mr. Mohamed Imam according to Mr. Khaled's 4/1/2021 e-mail "IT Team for Damen" </t>
  </si>
  <si>
    <t xml:space="preserve">Was in Mr. Amr Sherif's Team; Became reporting to Mr. Ahmed El Nekhely, according to Mr. Khaled's 4/1/2021 e-mail "IT Team for Damen" </t>
  </si>
  <si>
    <r>
      <rPr>
        <b/>
        <sz val="8"/>
        <color rgb="FF00B0F0"/>
        <rFont val="Times New Roman"/>
        <family val="1"/>
      </rPr>
      <t>Maged</t>
    </r>
    <r>
      <rPr>
        <b/>
        <sz val="8"/>
        <color indexed="8"/>
        <rFont val="Times New Roman"/>
        <family val="1"/>
      </rPr>
      <t xml:space="preserve"> Mamdouh Fawzy Gab Allah</t>
    </r>
  </si>
  <si>
    <t xml:space="preserve">Was in Mr. Ahmed El Nekhely's Team; Became reporting to Mr. Amr Sherif according to Mr. Khaled's 4/1/2021 e-mail "IT Team for Damen" </t>
  </si>
  <si>
    <r>
      <t>Ahmed Rashwan's Team</t>
    </r>
    <r>
      <rPr>
        <b/>
        <sz val="8"/>
        <color rgb="FF0070C0"/>
        <rFont val="Times New Roman"/>
        <family val="1"/>
      </rPr>
      <t xml:space="preserve"> (Reporting to Mohamed Imam)</t>
    </r>
  </si>
  <si>
    <r>
      <t xml:space="preserve">فريق أحمد رشوان </t>
    </r>
    <r>
      <rPr>
        <b/>
        <sz val="8"/>
        <color rgb="FF0070C0"/>
        <rFont val="Times New Roman"/>
        <family val="1"/>
      </rPr>
      <t>(يتبع محمد إمام)</t>
    </r>
  </si>
  <si>
    <t>Was Acting "انتداب" in Smart Alexandria - Montazah Branch (from 13/9/2020 until 31/12/2020)</t>
  </si>
  <si>
    <t>Was on a Mission in Smart Alexandria - Montazah Branch for 15 days (from 27/9/2020 to 12/10/2020)</t>
  </si>
  <si>
    <t>Was on a Mission in Smart Alexandria - Montazah Branch from 27/9/2020 to 18/10/2020</t>
  </si>
  <si>
    <t>Was on a Mission in Smart Alexandria - Montazah Branch from 27/9/2020 to 31/10/2020</t>
  </si>
  <si>
    <t>Was Acting "انتداب" in Smart Alexandria - Montazah Branch from 13/9/2020 to 5/11/2020</t>
  </si>
  <si>
    <t>Was Acting "انتداب" in Smart Alexandria - Montazah Branch for 2 months (from 13/9/2020 to 12/11/2020)</t>
  </si>
  <si>
    <t>Was on a Mission in Smart Alexandria - Kilo 21 Branch from 27/9/2020 to 31/10/2020</t>
  </si>
  <si>
    <t>Was on a Mission in Smart Alexandria - Kilo 21 Branch from 27/9/2020 to 31/10/2020, then moved to Matrouh from 1/11/2020 to 31/12/2020</t>
  </si>
  <si>
    <t>Was on a Mission in Smart Alexandria - Kilo 21 Branch from 27/9/2020 to 31/10/2020, then moved to Matrouh from 1/11/2020 to 3/12/2020</t>
  </si>
  <si>
    <t>Was Acting "انتداب" in Smart Marsa Matrouh Branch from 10/9/2020 to 13/10/2020</t>
  </si>
  <si>
    <r>
      <t xml:space="preserve">Was on a Mission in Smart Marsa Matrouh Branch from 27/9/2020 to 31/10/2020 </t>
    </r>
    <r>
      <rPr>
        <b/>
        <sz val="8"/>
        <color rgb="FF0070C0"/>
        <rFont val="Times New Roman"/>
        <family val="1"/>
      </rPr>
      <t>(but actually returned to Mansoura on 27/10/2020)</t>
    </r>
  </si>
  <si>
    <t>Was on a Mission in Smart Marsa Matrouh Branch from 27/9/2020 to 31/10/2020</t>
  </si>
  <si>
    <r>
      <rPr>
        <b/>
        <sz val="8"/>
        <rFont val="Times New Roman"/>
        <family val="1"/>
      </rPr>
      <t xml:space="preserve">The title </t>
    </r>
    <r>
      <rPr>
        <b/>
        <sz val="8"/>
        <color theme="0"/>
        <rFont val="Times New Roman"/>
        <family val="1"/>
      </rPr>
      <t>"Senior Advertising &amp; Production Specialist"</t>
    </r>
    <r>
      <rPr>
        <b/>
        <sz val="8"/>
        <rFont val="Times New Roman"/>
        <family val="1"/>
      </rPr>
      <t xml:space="preserve"> was first seen in the </t>
    </r>
    <r>
      <rPr>
        <b/>
        <i/>
        <sz val="8"/>
        <rFont val="Times New Roman"/>
        <family val="1"/>
      </rPr>
      <t>Damen List (for E-mail Signature)</t>
    </r>
    <r>
      <rPr>
        <b/>
        <sz val="8"/>
        <rFont val="Times New Roman"/>
        <family val="1"/>
      </rPr>
      <t xml:space="preserve"> Report - that was prepared by Damen HR in about Oct. 2019 - Nehal said on 21/1/2020 that the title should have been given to him from his being Acting "انتداب" in Damen; that is, from 8/7/2019. The title is revised and changed into "Senior Advertising Specialist" as per Nehal instructions on 13/1/2021</t>
    </r>
  </si>
  <si>
    <r>
      <rPr>
        <b/>
        <sz val="8"/>
        <rFont val="Times New Roman"/>
        <family val="1"/>
      </rPr>
      <t xml:space="preserve">Senior Payment Systems Officer on 1/6/2020 / Senior Advertising Specialist </t>
    </r>
    <r>
      <rPr>
        <b/>
        <sz val="8"/>
        <color rgb="FF0000FF"/>
        <rFont val="Times New Roman"/>
        <family val="1"/>
      </rPr>
      <t>(Acting in Damen)</t>
    </r>
    <r>
      <rPr>
        <b/>
        <sz val="8"/>
        <color indexed="8"/>
        <rFont val="Times New Roman"/>
        <family val="1"/>
      </rPr>
      <t xml:space="preserve"> on 8/7/2019 / Senior Card Production &amp; Distribution Specialist on 1/3/2019 / Card Production &amp; Distribution Specialist on 1/3/2018 / Central Operations Specialist - Health Project on 28/12/2015 / Senior Technical Support Specialist - Giza</t>
    </r>
  </si>
  <si>
    <r>
      <rPr>
        <b/>
        <sz val="8"/>
        <color rgb="FF00B0F0"/>
        <rFont val="Times New Roman"/>
        <family val="1"/>
      </rPr>
      <t xml:space="preserve">Top Management's </t>
    </r>
    <r>
      <rPr>
        <b/>
        <sz val="8"/>
        <color indexed="8"/>
        <rFont val="Times New Roman"/>
        <family val="1"/>
      </rPr>
      <t>Office Administration</t>
    </r>
  </si>
  <si>
    <r>
      <rPr>
        <b/>
        <sz val="8"/>
        <color rgb="FF00B0F0"/>
        <rFont val="Times New Roman"/>
        <family val="1"/>
      </rPr>
      <t>Top Management'</t>
    </r>
    <r>
      <rPr>
        <b/>
        <sz val="8"/>
        <color indexed="8"/>
        <rFont val="Times New Roman"/>
        <family val="1"/>
      </rPr>
      <t>s Office Administration</t>
    </r>
  </si>
  <si>
    <r>
      <t xml:space="preserve">IT Infrastructure Manager </t>
    </r>
    <r>
      <rPr>
        <b/>
        <sz val="8"/>
        <color rgb="FF00B0F0"/>
        <rFont val="Times New Roman"/>
        <family val="1"/>
      </rPr>
      <t xml:space="preserve">on 28/2/2011 / System Admin. Team Leader on 19/5/2009 / System Administrator </t>
    </r>
  </si>
  <si>
    <t>قائد فريق دعم التطبيقات في 1/3/2018 / مهندس أول الدعم الفني في 2/4/2017 / إداري أول نظم في 1/1/2016 / أخصائي أول العمليات المركزية - مشروع الصحة في 1/8/2015 / أخصائي أول خدمة تكنولوجيا المعلومات في 1/3/2015 / أخصائي خدمة تكنولوجيا المعلومات</t>
  </si>
  <si>
    <r>
      <t xml:space="preserve">مدير البنية التحتية والمعلوماتية </t>
    </r>
    <r>
      <rPr>
        <b/>
        <sz val="8"/>
        <color rgb="FF00B0F0"/>
        <rFont val="Times New Roman"/>
        <family val="1"/>
      </rPr>
      <t>في 28/2/2011 / قائد فريق إداري نظم في 19/5/2009 / إداري نظم</t>
    </r>
  </si>
  <si>
    <r>
      <t xml:space="preserve">مهندس </t>
    </r>
    <r>
      <rPr>
        <b/>
        <sz val="8"/>
        <color rgb="FF00B0F0"/>
        <rFont val="Times New Roman"/>
        <family val="1"/>
      </rPr>
      <t>أنظمة</t>
    </r>
    <r>
      <rPr>
        <b/>
        <sz val="8"/>
        <color indexed="8"/>
        <rFont val="Times New Roman"/>
        <family val="1"/>
      </rPr>
      <t xml:space="preserve"> مدمجة</t>
    </r>
  </si>
  <si>
    <r>
      <t xml:space="preserve">أخصائي الموارد البشرية في 1/3/2018 / أخصائي إداري وموارد </t>
    </r>
    <r>
      <rPr>
        <b/>
        <sz val="8"/>
        <color rgb="FF00B0F0"/>
        <rFont val="Times New Roman"/>
        <family val="1"/>
      </rPr>
      <t>بشرية</t>
    </r>
  </si>
  <si>
    <t>أخصائي أول تنفيذي إداري في 1/3/2018 / أخصائي أول إداري في 1/3/2015 / أخصائي إداري</t>
  </si>
  <si>
    <t>Was Reconciliation Specialist (Damen) on 29/11/2018; then became Customer Support Specialist (Smart) on 1/5/2019</t>
  </si>
  <si>
    <t xml:space="preserve">مدير أول  قطاع بني سويف، المنيا والفيوم في 1/3/2018 / مدير قطاع بني سويف، المنيا والفيوم في 1/2/2016 / مدير فرع في 1/1/2010 / قائم بأعمال مدير فرع في 1/6/2009 / مشرف الدعم الفني </t>
  </si>
  <si>
    <t>Senior Sector Manager for Bani Sweif, Minia &amp; Fayoum on 1/3/2018 / Sector Manager for Bani Sweif, Minia &amp; Fayoum on 1/2/2016 / Branch Manager on 1/1/2010 / Acting Branch Manager on 1/6/2009 / Technical Support Supervisor</t>
  </si>
  <si>
    <r>
      <t xml:space="preserve">رئيس قطاع التقارير الفنية في 1/3/2018 / نائب رئيس قطاع التقارير الفنية في 2/4/2017 / مدير أول مشروعات </t>
    </r>
    <r>
      <rPr>
        <b/>
        <sz val="8"/>
        <color rgb="FF00B0F0"/>
        <rFont val="Times New Roman"/>
        <family val="1"/>
      </rPr>
      <t>في 1/6/2009 / محلل أول برمجيات</t>
    </r>
  </si>
  <si>
    <r>
      <t xml:space="preserve">Technical Reporting Director on 1/3/2018 / Deputy Technical Reporting Director on 2/4/2017 / Senior Project Manager </t>
    </r>
    <r>
      <rPr>
        <b/>
        <sz val="8"/>
        <color rgb="FF00B0F0"/>
        <rFont val="Times New Roman"/>
        <family val="1"/>
      </rPr>
      <t>on 1/6/2009 / Senior Programmer/Analyst</t>
    </r>
  </si>
  <si>
    <t>Title change, not a promotion, on 1/1/2016</t>
  </si>
  <si>
    <t>Branch Manager - Beheira on 1/1/2019 / Sector Manager for Luxor &amp; Qena on 2/4/2017 / Customer Support Sector Supervisor on 1/1/2016 / Assistant Branch Manager/Customer Supervisor</t>
  </si>
  <si>
    <t>Branch Manager on 1/3/2018 / Technical Support Sector Supervisor on 1/1/2016 / Acting Technical Support Supervisor on 1/3/2015 / Technical Support Specialist</t>
  </si>
  <si>
    <r>
      <t xml:space="preserve">Technical Support Sector Supervisor on 1/1/2016 / Technical Support Supervisor </t>
    </r>
    <r>
      <rPr>
        <b/>
        <sz val="8"/>
        <color rgb="FF00B0F0"/>
        <rFont val="Times New Roman"/>
        <family val="1"/>
      </rPr>
      <t>on 1/1/2014 / Acting Technical Support Supervisor on 1/9/2013 / Technical Support Specialist</t>
    </r>
  </si>
  <si>
    <r>
      <t xml:space="preserve">مشرف قطاع الدعم الفني في 1/1/2016 / مشرف الدعم الفني </t>
    </r>
    <r>
      <rPr>
        <b/>
        <sz val="8"/>
        <color rgb="FF00B0F0"/>
        <rFont val="Times New Roman"/>
        <family val="1"/>
      </rPr>
      <t>في 1/1/2014 / قائم بأعمال مشرف الدعم الفني في 1/9/2013 / أخصائي الدعم الفني</t>
    </r>
  </si>
  <si>
    <r>
      <t xml:space="preserve">Senior Reconciliation Specialist </t>
    </r>
    <r>
      <rPr>
        <b/>
        <sz val="8"/>
        <color rgb="FF00B0F0"/>
        <rFont val="Times New Roman"/>
        <family val="1"/>
      </rPr>
      <t>on 1/3/2013 / Reconciliation Specialist</t>
    </r>
  </si>
  <si>
    <t>Senior Customer Sector Supervisor on 1/3/2018 / Customer Sector Supervisor on 1/1/2016 / Assistant Branch Manager/Customer Support Supervisor</t>
  </si>
  <si>
    <t>أخصائي أول إداري في 1/3/2015 / أخصائي إداري</t>
  </si>
  <si>
    <t>Senior Branch Manager on 1/3/2018 / Branch Manager on 1/1/2016 / Assistant Branch Manager/Customer Support Supervisor</t>
  </si>
  <si>
    <t>مدير أول فرع قنا في 1/3/2018 / مدير فرع في 1/1/2016 / مساعد مدير فرع/مشرف خدمة العملاء</t>
  </si>
  <si>
    <r>
      <t xml:space="preserve">مشرف قطاع خدمة العملاء في 1/1/2016 / مشرف خدمة العملاء </t>
    </r>
    <r>
      <rPr>
        <b/>
        <sz val="8"/>
        <color rgb="FF00B0F0"/>
        <rFont val="Times New Roman"/>
        <family val="1"/>
      </rPr>
      <t>في 1/3/2013 / أخصائي خدمة العملاء</t>
    </r>
  </si>
  <si>
    <r>
      <t xml:space="preserve">Customer Support Sector Supervisor on 1/1/2016 / Customer Support Supervisor </t>
    </r>
    <r>
      <rPr>
        <b/>
        <sz val="8"/>
        <color rgb="FF00B0F0"/>
        <rFont val="Times New Roman"/>
        <family val="1"/>
      </rPr>
      <t>on 1/3/2013 / Customer Support Specialist</t>
    </r>
  </si>
  <si>
    <r>
      <t xml:space="preserve">مشرف قطاع خدمة العملاء في 1/1/2016 / مشرف خدمة العملاء </t>
    </r>
    <r>
      <rPr>
        <b/>
        <sz val="8"/>
        <color rgb="FF00B0F0"/>
        <rFont val="Times New Roman"/>
        <family val="1"/>
      </rPr>
      <t>في 1/9/2008 / أخصائي خدمة العملاء</t>
    </r>
  </si>
  <si>
    <r>
      <t xml:space="preserve">Customer Support Sector Supervisor on 1/1/2016 / Customer Support Supervisor </t>
    </r>
    <r>
      <rPr>
        <b/>
        <sz val="8"/>
        <color rgb="FF00B0F0"/>
        <rFont val="Times New Roman"/>
        <family val="1"/>
      </rPr>
      <t>on 1/9/2008 / Customer Support Specialist</t>
    </r>
  </si>
  <si>
    <r>
      <t xml:space="preserve">مدير أول قطاع سوهاج، أسيوط، والوادي الجديد في 1/3/2018 / مدير قطاع سوهاج، أسيوط، والوادي الجديد في 1/1/2016 / قائم بأعمال مدير الفرع في 15/9/2015 / مشرف الدعم الفني </t>
    </r>
    <r>
      <rPr>
        <b/>
        <sz val="8"/>
        <color rgb="FF00B0F0"/>
        <rFont val="Times New Roman"/>
        <family val="1"/>
      </rPr>
      <t>في 1/9/2008 / أخصائي الدعم الفني</t>
    </r>
  </si>
  <si>
    <r>
      <t xml:space="preserve">Senior Sector Manager for Souhag, Assiut &amp; New Valley on 1/3/2018 / Sector Manager for Souhag, Assiut &amp; New Valley on 1/1/2016 / Acting Branch Manager on 15/9/2015 / Technical Support Supervisor </t>
    </r>
    <r>
      <rPr>
        <b/>
        <sz val="8"/>
        <color rgb="FF00B0F0"/>
        <rFont val="Times New Roman"/>
        <family val="1"/>
      </rPr>
      <t>on 1/9/2008 / Technical Support Specialist</t>
    </r>
  </si>
  <si>
    <t>Card Production &amp; Distribution Team</t>
  </si>
  <si>
    <t>Total Card Production &amp; Distribution Team Headcount:</t>
  </si>
  <si>
    <t>فريق إصدار وتوزيع البطاقات</t>
  </si>
  <si>
    <t>إجمالي عدد فريق إصدار وتوزيع البطاقات:</t>
  </si>
  <si>
    <t>إجمالي عدد فريق العمليات المركزية:</t>
  </si>
  <si>
    <t>فريق العمليات المركزية</t>
  </si>
  <si>
    <t>Central Operations Team</t>
  </si>
  <si>
    <t>Total Central Operations Team Headcount:</t>
  </si>
  <si>
    <t>Transferred from Card Production &amp; Distribution Team to Central Operations Team on 1/3/2018</t>
  </si>
  <si>
    <t>أخصائي أول إداري في 1/3/2019 / أخصائي أول مراجعة وتسوية في 1/1/2016 / أخصائي مراجعة وتسوية</t>
  </si>
  <si>
    <r>
      <t xml:space="preserve">Customer Support Supervisor </t>
    </r>
    <r>
      <rPr>
        <b/>
        <sz val="8"/>
        <color rgb="FF00B0F0"/>
        <rFont val="Times New Roman"/>
        <family val="1"/>
      </rPr>
      <t>on 1/8/2010 / Acting Customer Support Supervisor on 1/2/2010 / Customer Support Specialist</t>
    </r>
  </si>
  <si>
    <r>
      <t xml:space="preserve">مشرف خدمة العملاء </t>
    </r>
    <r>
      <rPr>
        <b/>
        <sz val="8"/>
        <color rgb="FF00B0F0"/>
        <rFont val="Times New Roman"/>
        <family val="1"/>
      </rPr>
      <t>في 1/8/2010 / قائم بأعمال مشرف خدمة العملاء في 1/2/2010 / أخصائي خدمة العملاء</t>
    </r>
  </si>
  <si>
    <t>Transferred from Reconciliation Dept. to Customer Support Dept. on 1/6/2020</t>
  </si>
  <si>
    <t>Transferred from Administration Dept. to Maintenance Dept. on 1/6/2020</t>
  </si>
  <si>
    <t>Transferred from Administration Dept. to Maintenance on 1/3/2019</t>
  </si>
  <si>
    <t>Transferred from Reconciliation Dept. to Administration Dept. on 1/3/2019</t>
  </si>
  <si>
    <t>Transferred from Administration Dept. to Maintenance Dept. on 1/3/2019</t>
  </si>
  <si>
    <t>Transferred from Technical Support Dept. to Administration Dept. on 1/11/2019 / Transferred from Reconciliation Dept. to Technical Support Dept. on 1/11/2018</t>
  </si>
  <si>
    <r>
      <rPr>
        <b/>
        <sz val="8"/>
        <color rgb="FF0070C0"/>
        <rFont val="Times New Roman"/>
        <family val="1"/>
      </rPr>
      <t>Transferred from Monofeya to Gharbeya "ورشة الصيانة" on 18/02/2018</t>
    </r>
    <r>
      <rPr>
        <b/>
        <sz val="8"/>
        <color indexed="8"/>
        <rFont val="Times New Roman"/>
        <family val="1"/>
      </rPr>
      <t xml:space="preserve"> / </t>
    </r>
    <r>
      <rPr>
        <b/>
        <sz val="8"/>
        <color rgb="FFFF0000"/>
        <rFont val="Times New Roman"/>
        <family val="1"/>
      </rPr>
      <t>Assistant Branch Manager Reconciliation</t>
    </r>
    <r>
      <rPr>
        <b/>
        <sz val="8"/>
        <color indexed="8"/>
        <rFont val="Times New Roman"/>
        <family val="1"/>
      </rPr>
      <t xml:space="preserve"> and transferred from Helwan to Monofeya on 23/10/2016 / </t>
    </r>
    <r>
      <rPr>
        <b/>
        <sz val="8"/>
        <color rgb="FF0070C0"/>
        <rFont val="Times New Roman"/>
        <family val="1"/>
      </rPr>
      <t>Transferred from Monofeya to Helwan on 1/3/2015</t>
    </r>
  </si>
  <si>
    <t>أخصائي خدمة العملاء - المنوفية في 1/8/2017 / أخصائي شئون إدارية "الغربية"</t>
  </si>
  <si>
    <t>Customer Support Specialist - Monofeya on 1/8/2017 / Administration Specialist "Gharbeya"</t>
  </si>
  <si>
    <t>Transferred from Technical Support Dept. to Maintenance Dept. on 1/6/2020</t>
  </si>
  <si>
    <t>Transferred from Administration Dept. to Maintenance Dept. on 1/9/2019</t>
  </si>
  <si>
    <r>
      <t xml:space="preserve">Customer Support Specialist </t>
    </r>
    <r>
      <rPr>
        <b/>
        <sz val="8"/>
        <color rgb="FF00B0F0"/>
        <rFont val="Times New Roman"/>
        <family val="1"/>
      </rPr>
      <t>- Bani Sweif</t>
    </r>
    <r>
      <rPr>
        <b/>
        <sz val="8"/>
        <color indexed="8"/>
        <rFont val="Times New Roman"/>
        <family val="1"/>
      </rPr>
      <t xml:space="preserve"> on 1/8/2017 / Administration Specialist on 1/1/2016 / Central Operations Specialist</t>
    </r>
  </si>
  <si>
    <r>
      <rPr>
        <b/>
        <sz val="8"/>
        <color rgb="FFFF0000"/>
        <rFont val="Times New Roman"/>
        <family val="1"/>
      </rPr>
      <t>Transferred from Bani Sweif to Minia on ? /</t>
    </r>
    <r>
      <rPr>
        <b/>
        <sz val="8"/>
        <rFont val="Times New Roman"/>
        <family val="1"/>
      </rPr>
      <t xml:space="preserve"> Transferred from HQ - A &amp; G Admin. Office "Minia" to Bani Sweif Branch on 1/8/2017 / </t>
    </r>
    <r>
      <rPr>
        <b/>
        <sz val="8"/>
        <color indexed="8"/>
        <rFont val="Times New Roman"/>
        <family val="1"/>
      </rPr>
      <t>Transferred from Operations Dept. to A &amp; G Admin. Office "Minia" on 1/1/2016</t>
    </r>
  </si>
  <si>
    <r>
      <t xml:space="preserve">أخصائي خدمة العملاء </t>
    </r>
    <r>
      <rPr>
        <b/>
        <sz val="8"/>
        <color rgb="FF00B0F0"/>
        <rFont val="Times New Roman"/>
        <family val="1"/>
      </rPr>
      <t>- بني سويف</t>
    </r>
    <r>
      <rPr>
        <b/>
        <sz val="8"/>
        <color indexed="8"/>
        <rFont val="Times New Roman"/>
        <family val="1"/>
      </rPr>
      <t xml:space="preserve"> في 1/8/2017 / أخصائي شئون إدارية في 1/1/2016 / أخصائي العمليات المركزية</t>
    </r>
  </si>
  <si>
    <r>
      <t>Transferred from Monofeya to Gharbeya on 1/3/2018</t>
    </r>
    <r>
      <rPr>
        <b/>
        <sz val="8"/>
        <color rgb="FF0070C0"/>
        <rFont val="Times New Roman"/>
        <family val="1"/>
      </rPr>
      <t>, but actually moved from 19/11/2017</t>
    </r>
    <r>
      <rPr>
        <b/>
        <sz val="8"/>
        <color indexed="8"/>
        <rFont val="Times New Roman"/>
        <family val="1"/>
      </rPr>
      <t xml:space="preserve"> </t>
    </r>
    <r>
      <rPr>
        <b/>
        <sz val="8"/>
        <rFont val="Times New Roman"/>
        <family val="1"/>
      </rPr>
      <t>/ Transferred from HQ - A &amp; G Admin. Office "Gharbeya" to Monofeya Branch on 1/8/2017</t>
    </r>
  </si>
  <si>
    <t>Customer Support Specialist - Helwan on 1/8/2017 / Administration Specialist on 1/2/2016 / Technical Support Specialist - Helwan/El Sayeda Zeinab</t>
  </si>
  <si>
    <t>Transferred from Helwan to HQ - A &amp; G Admin. Office on 1/2/2016</t>
  </si>
  <si>
    <t>أخصائي خدمة العملاء - حلوان في 1/8/2017 / أخصائي شئون إدارية في 1/2/2016 / أخصائي الدعم الفني - حلوان/السيدة زينب</t>
  </si>
  <si>
    <t>Transferred from Technical Support Dept. to Administration Dept. on 1/3/2019</t>
  </si>
  <si>
    <t>Downgrade from Senior Technical Support Specialist in 2018</t>
  </si>
  <si>
    <t>انقطاع عن العمل خلال فترة الاختبار</t>
  </si>
  <si>
    <r>
      <rPr>
        <b/>
        <u/>
        <sz val="8"/>
        <color rgb="FF00B0F0"/>
        <rFont val="Times New Roman"/>
        <family val="1"/>
      </rPr>
      <t>Note:</t>
    </r>
    <r>
      <rPr>
        <b/>
        <sz val="8"/>
        <color rgb="FF00B0F0"/>
        <rFont val="Times New Roman"/>
        <family val="1"/>
      </rPr>
      <t xml:space="preserve"> He also handles Mr. Amr Sherif's team.</t>
    </r>
  </si>
  <si>
    <t>Will Return from El Geish to Maadi on 7/2/2021 according to an e-mail by Mr. Ehab Samy / Transferred from Maadi to El Geish according to an e-mail by Ahmed Fouad Sadek on 17/8/2020</t>
  </si>
  <si>
    <t>He re-joined Smart on 11/12/2018, then resigned for the second time on 08/02/2021.</t>
  </si>
  <si>
    <r>
      <t xml:space="preserve">Was Acting "انتداب" in Smart Alexandria - Montazah Branch from 13/9/2020 </t>
    </r>
    <r>
      <rPr>
        <b/>
        <sz val="8"/>
        <color rgb="FF0070C0"/>
        <rFont val="Times New Roman"/>
        <family val="1"/>
      </rPr>
      <t>[</t>
    </r>
    <r>
      <rPr>
        <b/>
        <u/>
        <sz val="8"/>
        <color rgb="FF0070C0"/>
        <rFont val="Times New Roman"/>
        <family val="1"/>
      </rPr>
      <t>Note: Moved from Marsa Matrouh to Alexandria - Montazah on 25/10/2020] until 1/2/2021</t>
    </r>
  </si>
  <si>
    <t>Ibrahim Mohamed Abo El Yazid Mohamed</t>
  </si>
  <si>
    <t>0 Years, 0 Months, 4 Days</t>
  </si>
  <si>
    <t>إبراهيم محمد أبو اليزيد محمد</t>
  </si>
  <si>
    <t>Mohamed Sobhy Saber Omar Terfaya</t>
  </si>
  <si>
    <t>0 Years, 0 Months, 13 Days</t>
  </si>
  <si>
    <t>محمد صبحي صابر عمر طرفاية</t>
  </si>
  <si>
    <t>مدير أول قطاع بني سويف، المنيا والفيوم</t>
  </si>
  <si>
    <r>
      <t xml:space="preserve">أخصائي أول مراجعة وتسوية </t>
    </r>
    <r>
      <rPr>
        <b/>
        <sz val="8"/>
        <color rgb="FF00B0F0"/>
        <rFont val="Times New Roman"/>
        <family val="1"/>
      </rPr>
      <t>في 1/3/2013 /  أخصائي مراجعة وتسوية</t>
    </r>
  </si>
  <si>
    <t>أخصائي أول مراجعة وتسوية في 1/6/2020 / أخصائي مراجعة وتسوية</t>
  </si>
  <si>
    <t>أخصائي أول خدمة العملاء في 1/6/2020 / أخصائي خدمة العملاء في 1/6/2013 / أخصائي مراجعة وتسوية</t>
  </si>
  <si>
    <t>أخصائي أول خدمة العملاء في 1/6/2020 / أخصائي خدمة العملاء في 1/11/2018 / أخصائي مراجعة وتسوية</t>
  </si>
  <si>
    <t>Mahmoud Ali Mahmoud Amin</t>
  </si>
  <si>
    <t>0 Years, 0 Months, 14 Days</t>
  </si>
  <si>
    <t>محمود علي محمود أمين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</si>
</sst>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yy;@"/>
    <numFmt numFmtId="165" formatCode="[$-409]dd\-mmm\-yy;@"/>
    <numFmt numFmtId="166" formatCode="[$-409]d\-mmm\-yy;@"/>
    <numFmt numFmtId="167" formatCode="m/d/yyyy;@"/>
  </numFmts>
  <fonts count="37" x14ac:knownFonts="1">
    <font>
      <sz val="11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indexed="8"/>
      <name val="Times New Roman"/>
      <family val="1"/>
    </font>
    <font>
      <b/>
      <sz val="8"/>
      <color theme="0" tint="-4.9989318521683403E-2"/>
      <name val="Times New Roman"/>
      <family val="1"/>
    </font>
    <font>
      <sz val="8"/>
      <color theme="1"/>
      <name val="Calibri"/>
      <family val="2"/>
      <scheme val="minor"/>
    </font>
    <font>
      <sz val="8"/>
      <color indexed="8"/>
      <name val="Times New Roman"/>
      <family val="1"/>
    </font>
    <font>
      <b/>
      <sz val="12"/>
      <name val="Times New Roman"/>
      <family val="1"/>
    </font>
    <font>
      <b/>
      <sz val="12"/>
      <color rgb="FF0000FF"/>
      <name val="Times New Roman"/>
      <family val="1"/>
    </font>
    <font>
      <b/>
      <sz val="14"/>
      <color rgb="FF0000FF"/>
      <name val="Times New Roman"/>
      <family val="1"/>
    </font>
    <font>
      <sz val="8"/>
      <color rgb="FFA3E7FF"/>
      <name val="Times New Roman"/>
      <family val="1"/>
    </font>
    <font>
      <sz val="10"/>
      <color indexed="8"/>
      <name val="MS Sans Serif"/>
      <family val="2"/>
      <charset val="178"/>
    </font>
    <font>
      <sz val="8"/>
      <color indexed="8"/>
      <name val="MS Sans Serif"/>
      <family val="2"/>
      <charset val="178"/>
    </font>
    <font>
      <b/>
      <sz val="8"/>
      <color indexed="8"/>
      <name val="MS Sans Serif"/>
      <family val="2"/>
    </font>
    <font>
      <b/>
      <sz val="8"/>
      <color rgb="FFA3E7FF"/>
      <name val="Times New Roman"/>
      <family val="1"/>
    </font>
    <font>
      <b/>
      <sz val="8"/>
      <color rgb="FF0000FF"/>
      <name val="Times New Roman"/>
      <family val="1"/>
    </font>
    <font>
      <b/>
      <u/>
      <sz val="8"/>
      <color rgb="FF0000FF"/>
      <name val="Times New Roman"/>
      <family val="1"/>
    </font>
    <font>
      <sz val="8"/>
      <color rgb="FFA3E7FF"/>
      <name val="MS Sans Serif"/>
      <family val="2"/>
      <charset val="178"/>
    </font>
    <font>
      <b/>
      <sz val="8"/>
      <color rgb="FFA3E7FF"/>
      <name val="MS Sans Serif"/>
      <family val="2"/>
    </font>
    <font>
      <b/>
      <sz val="8"/>
      <color rgb="FF0070C0"/>
      <name val="Times New Roman"/>
      <family val="1"/>
    </font>
    <font>
      <b/>
      <sz val="8"/>
      <color theme="0"/>
      <name val="Times New Roman"/>
      <family val="1"/>
    </font>
    <font>
      <b/>
      <i/>
      <sz val="8"/>
      <name val="Times New Roman"/>
      <family val="1"/>
    </font>
    <font>
      <b/>
      <sz val="8"/>
      <color rgb="FF339966"/>
      <name val="Times New Roman"/>
      <family val="1"/>
    </font>
    <font>
      <b/>
      <sz val="8"/>
      <color theme="1" tint="0.499984740745262"/>
      <name val="Times New Roman"/>
      <family val="1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b/>
      <sz val="8"/>
      <color theme="0" tint="-0.34998626667073579"/>
      <name val="Times New Roman"/>
      <family val="1"/>
    </font>
    <font>
      <sz val="8"/>
      <color rgb="FF0000FF"/>
      <name val="Times New Roman"/>
      <family val="1"/>
    </font>
    <font>
      <sz val="8"/>
      <color rgb="FFFF0000"/>
      <name val="Times New Roman"/>
      <family val="1"/>
    </font>
    <font>
      <b/>
      <sz val="8"/>
      <color rgb="FF00B0F0"/>
      <name val="Times New Roman"/>
      <family val="1"/>
    </font>
    <font>
      <b/>
      <sz val="8"/>
      <color rgb="FF00B0F0"/>
      <name val="MS Sans Serif"/>
      <family val="2"/>
    </font>
    <font>
      <sz val="8"/>
      <color rgb="FF00B0F0"/>
      <name val="MS Sans Serif"/>
      <family val="2"/>
      <charset val="178"/>
    </font>
    <font>
      <sz val="8"/>
      <color rgb="FF00B0F0"/>
      <name val="Times New Roman"/>
      <family val="1"/>
    </font>
    <font>
      <sz val="8"/>
      <color rgb="FF00B0F0"/>
      <name val="Calibri"/>
      <family val="2"/>
      <scheme val="minor"/>
    </font>
    <font>
      <sz val="8"/>
      <name val="MS Sans Serif"/>
      <family val="2"/>
      <charset val="178"/>
    </font>
    <font>
      <b/>
      <sz val="8"/>
      <name val="MS Sans Serif"/>
      <family val="2"/>
    </font>
    <font>
      <b/>
      <u/>
      <sz val="8"/>
      <color rgb="FF0070C0"/>
      <name val="Times New Roman"/>
      <family val="1"/>
    </font>
    <font>
      <b/>
      <u/>
      <sz val="8"/>
      <color rgb="FF00B0F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6B5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gray0625">
        <fgColor rgb="FFFF0000"/>
        <bgColor rgb="FF66FF66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gray0625">
        <bgColor rgb="FFFF5050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>
      <alignment vertical="top"/>
    </xf>
  </cellStyleXfs>
  <cellXfs count="27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2" fillId="3" borderId="1" xfId="0" applyNumberFormat="1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164" fontId="2" fillId="5" borderId="2" xfId="0" applyNumberFormat="1" applyFont="1" applyFill="1" applyBorder="1" applyAlignment="1" applyProtection="1">
      <alignment vertical="center"/>
      <protection locked="0"/>
    </xf>
    <xf numFmtId="164" fontId="2" fillId="5" borderId="3" xfId="0" applyNumberFormat="1" applyFont="1" applyFill="1" applyBorder="1" applyAlignment="1" applyProtection="1">
      <alignment vertical="center"/>
      <protection locked="0"/>
    </xf>
    <xf numFmtId="164" fontId="2" fillId="5" borderId="4" xfId="0" applyNumberFormat="1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 readingOrder="2"/>
      <protection locked="0"/>
    </xf>
    <xf numFmtId="0" fontId="1" fillId="6" borderId="2" xfId="0" applyFont="1" applyFill="1" applyBorder="1" applyAlignment="1" applyProtection="1">
      <alignment horizontal="center" vertical="center" readingOrder="2"/>
      <protection locked="0"/>
    </xf>
    <xf numFmtId="0" fontId="4" fillId="0" borderId="0" xfId="0" applyFont="1"/>
    <xf numFmtId="0" fontId="5" fillId="0" borderId="0" xfId="0" applyNumberFormat="1" applyFont="1" applyFill="1" applyBorder="1" applyAlignment="1" applyProtection="1"/>
    <xf numFmtId="167" fontId="1" fillId="2" borderId="1" xfId="0" applyNumberFormat="1" applyFont="1" applyFill="1" applyBorder="1" applyAlignment="1" applyProtection="1">
      <alignment horizontal="center" vertical="center"/>
      <protection locked="0"/>
    </xf>
    <xf numFmtId="167" fontId="4" fillId="0" borderId="0" xfId="0" applyNumberFormat="1" applyFont="1"/>
    <xf numFmtId="0" fontId="9" fillId="0" borderId="0" xfId="0" applyNumberFormat="1" applyFont="1" applyFill="1" applyBorder="1" applyAlignment="1" applyProtection="1"/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vertical="center" wrapText="1"/>
      <protection locked="0"/>
    </xf>
    <xf numFmtId="0" fontId="2" fillId="8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 wrapText="1"/>
      <protection locked="0"/>
    </xf>
    <xf numFmtId="16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1" xfId="0" applyFont="1" applyBorder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0" fontId="5" fillId="3" borderId="0" xfId="0" applyNumberFormat="1" applyFont="1" applyFill="1" applyBorder="1" applyAlignment="1" applyProtection="1"/>
    <xf numFmtId="0" fontId="2" fillId="8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166" fontId="1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 applyProtection="1">
      <alignment horizontal="right" vertical="center" wrapText="1" readingOrder="2"/>
      <protection locked="0"/>
    </xf>
    <xf numFmtId="0" fontId="1" fillId="8" borderId="1" xfId="0" applyFont="1" applyFill="1" applyBorder="1" applyAlignment="1" applyProtection="1">
      <alignment horizontal="right" vertical="center" wrapText="1" readingOrder="2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vertical="top" wrapText="1"/>
      <protection locked="0"/>
    </xf>
    <xf numFmtId="0" fontId="4" fillId="0" borderId="0" xfId="0" applyNumberFormat="1" applyFont="1" applyFill="1" applyBorder="1" applyAlignment="1" applyProtection="1"/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>
      <alignment horizontal="center" vertical="center"/>
    </xf>
    <xf numFmtId="166" fontId="12" fillId="0" borderId="2" xfId="0" applyNumberFormat="1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 applyProtection="1">
      <alignment vertical="top" wrapText="1"/>
      <protection locked="0"/>
    </xf>
    <xf numFmtId="166" fontId="2" fillId="7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right" vertical="top" wrapText="1"/>
      <protection locked="0"/>
    </xf>
    <xf numFmtId="0" fontId="2" fillId="0" borderId="1" xfId="0" applyFont="1" applyFill="1" applyBorder="1" applyAlignment="1" applyProtection="1">
      <alignment horizontal="right" vertical="center" wrapText="1" readingOrder="2"/>
      <protection locked="0"/>
    </xf>
    <xf numFmtId="0" fontId="2" fillId="7" borderId="1" xfId="0" applyFont="1" applyFill="1" applyBorder="1" applyAlignment="1" applyProtection="1">
      <alignment horizontal="right" vertical="center" wrapText="1" readingOrder="2"/>
      <protection locked="0"/>
    </xf>
    <xf numFmtId="0" fontId="1" fillId="9" borderId="2" xfId="0" applyFont="1" applyFill="1" applyBorder="1" applyAlignment="1" applyProtection="1">
      <alignment vertical="center"/>
      <protection locked="0"/>
    </xf>
    <xf numFmtId="0" fontId="1" fillId="9" borderId="3" xfId="0" applyFont="1" applyFill="1" applyBorder="1" applyAlignment="1" applyProtection="1">
      <alignment vertical="center"/>
      <protection locked="0"/>
    </xf>
    <xf numFmtId="0" fontId="1" fillId="9" borderId="3" xfId="0" applyFont="1" applyFill="1" applyBorder="1" applyAlignment="1" applyProtection="1">
      <alignment vertical="center" wrapText="1"/>
      <protection locked="0"/>
    </xf>
    <xf numFmtId="0" fontId="1" fillId="9" borderId="3" xfId="0" applyFont="1" applyFill="1" applyBorder="1" applyAlignment="1" applyProtection="1">
      <alignment horizontal="right" vertical="center" wrapText="1"/>
      <protection locked="0"/>
    </xf>
    <xf numFmtId="0" fontId="1" fillId="9" borderId="3" xfId="0" applyFont="1" applyFill="1" applyBorder="1" applyAlignment="1" applyProtection="1">
      <alignment horizontal="left" vertical="center" wrapText="1"/>
      <protection locked="0"/>
    </xf>
    <xf numFmtId="166" fontId="1" fillId="9" borderId="3" xfId="0" applyNumberFormat="1" applyFont="1" applyFill="1" applyBorder="1" applyAlignment="1" applyProtection="1">
      <alignment vertical="center" wrapText="1"/>
      <protection locked="0"/>
    </xf>
    <xf numFmtId="0" fontId="1" fillId="9" borderId="4" xfId="0" applyFont="1" applyFill="1" applyBorder="1" applyAlignment="1" applyProtection="1">
      <alignment vertical="center" wrapText="1"/>
      <protection locked="0"/>
    </xf>
    <xf numFmtId="0" fontId="1" fillId="9" borderId="3" xfId="0" applyFont="1" applyFill="1" applyBorder="1" applyAlignment="1" applyProtection="1">
      <alignment horizontal="right" vertical="center" wrapText="1" readingOrder="2"/>
      <protection locked="0"/>
    </xf>
    <xf numFmtId="0" fontId="1" fillId="9" borderId="4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right" vertical="center" wrapText="1" readingOrder="2"/>
      <protection locked="0"/>
    </xf>
    <xf numFmtId="0" fontId="2" fillId="10" borderId="1" xfId="0" applyFont="1" applyFill="1" applyBorder="1" applyAlignment="1" applyProtection="1">
      <alignment vertical="center" wrapText="1"/>
      <protection locked="0"/>
    </xf>
    <xf numFmtId="0" fontId="2" fillId="10" borderId="1" xfId="0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 applyProtection="1">
      <alignment horizontal="center" vertical="center" wrapText="1"/>
      <protection locked="0"/>
    </xf>
    <xf numFmtId="166" fontId="2" fillId="10" borderId="1" xfId="0" applyNumberFormat="1" applyFont="1" applyFill="1" applyBorder="1" applyAlignment="1" applyProtection="1">
      <alignment horizontal="center" vertical="center"/>
      <protection locked="0"/>
    </xf>
    <xf numFmtId="0" fontId="11" fillId="10" borderId="1" xfId="0" applyFont="1" applyFill="1" applyBorder="1" applyAlignment="1">
      <alignment horizontal="center" vertical="center"/>
    </xf>
    <xf numFmtId="166" fontId="12" fillId="10" borderId="2" xfId="0" applyNumberFormat="1" applyFont="1" applyFill="1" applyBorder="1" applyAlignment="1">
      <alignment horizontal="center" vertical="center"/>
    </xf>
    <xf numFmtId="166" fontId="12" fillId="10" borderId="1" xfId="0" applyNumberFormat="1" applyFont="1" applyFill="1" applyBorder="1" applyAlignment="1">
      <alignment horizontal="center" vertical="center"/>
    </xf>
    <xf numFmtId="0" fontId="13" fillId="11" borderId="4" xfId="0" applyNumberFormat="1" applyFont="1" applyFill="1" applyBorder="1" applyAlignment="1" applyProtection="1">
      <alignment vertical="top" wrapText="1"/>
    </xf>
    <xf numFmtId="0" fontId="2" fillId="12" borderId="5" xfId="0" applyFont="1" applyFill="1" applyBorder="1" applyAlignment="1" applyProtection="1">
      <alignment vertical="center" wrapText="1"/>
      <protection locked="0"/>
    </xf>
    <xf numFmtId="0" fontId="14" fillId="12" borderId="4" xfId="0" applyNumberFormat="1" applyFont="1" applyFill="1" applyBorder="1" applyAlignment="1" applyProtection="1">
      <alignment horizontal="left" vertical="center" wrapText="1"/>
    </xf>
    <xf numFmtId="0" fontId="14" fillId="13" borderId="1" xfId="0" applyFont="1" applyFill="1" applyBorder="1" applyAlignment="1" applyProtection="1">
      <alignment vertical="top" wrapText="1"/>
      <protection locked="0"/>
    </xf>
    <xf numFmtId="0" fontId="2" fillId="12" borderId="5" xfId="0" applyFont="1" applyFill="1" applyBorder="1" applyAlignment="1" applyProtection="1">
      <alignment horizontal="right" vertical="center" wrapText="1" readingOrder="2"/>
      <protection locked="0"/>
    </xf>
    <xf numFmtId="0" fontId="4" fillId="3" borderId="0" xfId="0" applyNumberFormat="1" applyFont="1" applyFill="1" applyBorder="1" applyAlignment="1" applyProtection="1"/>
    <xf numFmtId="0" fontId="2" fillId="10" borderId="1" xfId="0" applyFont="1" applyFill="1" applyBorder="1" applyAlignment="1" applyProtection="1">
      <alignment horizontal="right" vertical="center" wrapText="1" readingOrder="2"/>
      <protection locked="0"/>
    </xf>
    <xf numFmtId="0" fontId="2" fillId="14" borderId="1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vertical="center" wrapText="1"/>
      <protection locked="0"/>
    </xf>
    <xf numFmtId="0" fontId="2" fillId="15" borderId="1" xfId="0" applyFont="1" applyFill="1" applyBorder="1" applyAlignment="1" applyProtection="1">
      <alignment vertical="top" wrapText="1"/>
      <protection locked="0"/>
    </xf>
    <xf numFmtId="0" fontId="2" fillId="15" borderId="1" xfId="0" applyFont="1" applyFill="1" applyBorder="1" applyAlignment="1" applyProtection="1">
      <alignment horizontal="center" vertical="center"/>
      <protection locked="0"/>
    </xf>
    <xf numFmtId="0" fontId="2" fillId="15" borderId="1" xfId="0" applyFont="1" applyFill="1" applyBorder="1" applyAlignment="1" applyProtection="1">
      <alignment horizontal="center" vertical="center" wrapText="1"/>
      <protection locked="0"/>
    </xf>
    <xf numFmtId="166" fontId="2" fillId="15" borderId="1" xfId="0" applyNumberFormat="1" applyFont="1" applyFill="1" applyBorder="1" applyAlignment="1" applyProtection="1">
      <alignment horizontal="center" vertical="center"/>
      <protection locked="0"/>
    </xf>
    <xf numFmtId="0" fontId="11" fillId="15" borderId="1" xfId="0" applyFont="1" applyFill="1" applyBorder="1" applyAlignment="1">
      <alignment horizontal="center" vertical="center"/>
    </xf>
    <xf numFmtId="166" fontId="12" fillId="15" borderId="2" xfId="0" applyNumberFormat="1" applyFont="1" applyFill="1" applyBorder="1" applyAlignment="1">
      <alignment horizontal="center" vertical="center"/>
    </xf>
    <xf numFmtId="166" fontId="12" fillId="15" borderId="1" xfId="0" applyNumberFormat="1" applyFont="1" applyFill="1" applyBorder="1" applyAlignment="1">
      <alignment horizontal="center" vertical="center"/>
    </xf>
    <xf numFmtId="0" fontId="1" fillId="14" borderId="4" xfId="0" applyNumberFormat="1" applyFont="1" applyFill="1" applyBorder="1" applyAlignment="1" applyProtection="1">
      <alignment horizontal="left" vertical="center" wrapText="1"/>
    </xf>
    <xf numFmtId="0" fontId="2" fillId="15" borderId="1" xfId="0" applyFont="1" applyFill="1" applyBorder="1" applyAlignment="1" applyProtection="1">
      <alignment horizontal="right" vertical="center" wrapText="1" readingOrder="2"/>
      <protection locked="0"/>
    </xf>
    <xf numFmtId="0" fontId="2" fillId="0" borderId="5" xfId="0" applyFont="1" applyFill="1" applyBorder="1" applyAlignment="1" applyProtection="1">
      <alignment vertical="center" wrapText="1"/>
      <protection locked="0"/>
    </xf>
    <xf numFmtId="0" fontId="14" fillId="13" borderId="1" xfId="0" applyFont="1" applyFill="1" applyBorder="1" applyAlignment="1" applyProtection="1">
      <alignment vertical="center" wrapText="1"/>
      <protection locked="0"/>
    </xf>
    <xf numFmtId="0" fontId="2" fillId="0" borderId="5" xfId="0" applyFont="1" applyFill="1" applyBorder="1" applyAlignment="1" applyProtection="1">
      <alignment horizontal="right" vertical="center" wrapText="1" readingOrder="2"/>
      <protection locked="0"/>
    </xf>
    <xf numFmtId="0" fontId="2" fillId="16" borderId="1" xfId="0" applyFont="1" applyFill="1" applyBorder="1" applyAlignment="1" applyProtection="1">
      <alignment horizontal="center" vertical="center"/>
      <protection locked="0"/>
    </xf>
    <xf numFmtId="0" fontId="1" fillId="14" borderId="4" xfId="0" applyNumberFormat="1" applyFont="1" applyFill="1" applyBorder="1" applyAlignment="1" applyProtection="1">
      <alignment horizontal="left" vertical="top" wrapText="1"/>
    </xf>
    <xf numFmtId="0" fontId="1" fillId="16" borderId="4" xfId="0" applyNumberFormat="1" applyFont="1" applyFill="1" applyBorder="1" applyAlignment="1" applyProtection="1">
      <alignment horizontal="left" vertical="top" wrapText="1"/>
    </xf>
    <xf numFmtId="0" fontId="1" fillId="15" borderId="1" xfId="0" applyFont="1" applyFill="1" applyBorder="1" applyAlignment="1" applyProtection="1">
      <alignment horizontal="right" vertical="center" wrapText="1" readingOrder="2"/>
      <protection locked="0"/>
    </xf>
    <xf numFmtId="0" fontId="1" fillId="10" borderId="1" xfId="0" applyFont="1" applyFill="1" applyBorder="1" applyAlignment="1" applyProtection="1">
      <alignment vertical="center" wrapText="1"/>
      <protection locked="0"/>
    </xf>
    <xf numFmtId="0" fontId="1" fillId="10" borderId="1" xfId="0" applyFont="1" applyFill="1" applyBorder="1" applyAlignment="1" applyProtection="1">
      <alignment horizontal="right" vertical="center" wrapText="1" readingOrder="2"/>
      <protection locked="0"/>
    </xf>
    <xf numFmtId="0" fontId="13" fillId="11" borderId="1" xfId="0" applyNumberFormat="1" applyFont="1" applyFill="1" applyBorder="1" applyAlignment="1" applyProtection="1">
      <alignment vertical="top" wrapText="1"/>
    </xf>
    <xf numFmtId="0" fontId="2" fillId="0" borderId="6" xfId="0" applyFont="1" applyFill="1" applyBorder="1" applyAlignment="1" applyProtection="1">
      <alignment vertical="center" wrapText="1"/>
      <protection locked="0"/>
    </xf>
    <xf numFmtId="0" fontId="2" fillId="0" borderId="6" xfId="0" applyFont="1" applyFill="1" applyBorder="1" applyAlignment="1" applyProtection="1">
      <alignment horizontal="right" vertical="center" wrapText="1" readingOrder="2"/>
      <protection locked="0"/>
    </xf>
    <xf numFmtId="0" fontId="1" fillId="17" borderId="1" xfId="0" applyNumberFormat="1" applyFont="1" applyFill="1" applyBorder="1" applyAlignment="1" applyProtection="1">
      <alignment vertical="top" wrapText="1"/>
    </xf>
    <xf numFmtId="0" fontId="1" fillId="3" borderId="4" xfId="0" applyNumberFormat="1" applyFont="1" applyFill="1" applyBorder="1" applyAlignment="1" applyProtection="1">
      <alignment horizontal="left" vertical="center" wrapText="1"/>
    </xf>
    <xf numFmtId="0" fontId="1" fillId="17" borderId="4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vertical="center" wrapText="1"/>
      <protection locked="0"/>
    </xf>
    <xf numFmtId="0" fontId="13" fillId="11" borderId="1" xfId="0" applyFont="1" applyFill="1" applyBorder="1" applyAlignment="1" applyProtection="1">
      <alignment horizontal="center" vertical="center"/>
      <protection locked="0"/>
    </xf>
    <xf numFmtId="0" fontId="13" fillId="11" borderId="1" xfId="0" applyFont="1" applyFill="1" applyBorder="1" applyAlignment="1" applyProtection="1">
      <alignment horizontal="center" vertical="center" wrapText="1"/>
      <protection locked="0"/>
    </xf>
    <xf numFmtId="166" fontId="13" fillId="11" borderId="1" xfId="0" applyNumberFormat="1" applyFont="1" applyFill="1" applyBorder="1" applyAlignment="1" applyProtection="1">
      <alignment horizontal="center" vertical="center"/>
      <protection locked="0"/>
    </xf>
    <xf numFmtId="0" fontId="16" fillId="11" borderId="1" xfId="0" applyFont="1" applyFill="1" applyBorder="1" applyAlignment="1">
      <alignment horizontal="center" vertical="center"/>
    </xf>
    <xf numFmtId="166" fontId="17" fillId="11" borderId="2" xfId="0" applyNumberFormat="1" applyFont="1" applyFill="1" applyBorder="1" applyAlignment="1">
      <alignment horizontal="center" vertical="center"/>
    </xf>
    <xf numFmtId="166" fontId="17" fillId="11" borderId="1" xfId="0" applyNumberFormat="1" applyFont="1" applyFill="1" applyBorder="1" applyAlignment="1">
      <alignment horizontal="center" vertical="center"/>
    </xf>
    <xf numFmtId="0" fontId="13" fillId="11" borderId="1" xfId="0" applyNumberFormat="1" applyFont="1" applyFill="1" applyBorder="1" applyAlignment="1" applyProtection="1">
      <alignment vertical="center" wrapText="1"/>
    </xf>
    <xf numFmtId="0" fontId="13" fillId="11" borderId="1" xfId="0" applyFont="1" applyFill="1" applyBorder="1" applyAlignment="1" applyProtection="1">
      <alignment horizontal="right" vertical="center" wrapText="1" readingOrder="2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9" fillId="3" borderId="0" xfId="0" applyNumberFormat="1" applyFont="1" applyFill="1" applyBorder="1" applyAlignment="1" applyProtection="1"/>
    <xf numFmtId="0" fontId="1" fillId="3" borderId="4" xfId="0" applyNumberFormat="1" applyFont="1" applyFill="1" applyBorder="1" applyAlignment="1" applyProtection="1">
      <alignment vertical="center" wrapText="1"/>
    </xf>
    <xf numFmtId="0" fontId="1" fillId="17" borderId="4" xfId="0" applyNumberFormat="1" applyFont="1" applyFill="1" applyBorder="1" applyAlignment="1" applyProtection="1">
      <alignment vertical="center" wrapText="1"/>
    </xf>
    <xf numFmtId="0" fontId="1" fillId="16" borderId="1" xfId="0" applyNumberFormat="1" applyFont="1" applyFill="1" applyBorder="1" applyAlignment="1" applyProtection="1">
      <alignment horizontal="left" vertical="top" wrapText="1"/>
    </xf>
    <xf numFmtId="0" fontId="1" fillId="17" borderId="4" xfId="0" applyNumberFormat="1" applyFont="1" applyFill="1" applyBorder="1" applyAlignment="1" applyProtection="1">
      <alignment vertical="top" wrapText="1"/>
    </xf>
    <xf numFmtId="0" fontId="2" fillId="7" borderId="1" xfId="0" applyFont="1" applyFill="1" applyBorder="1" applyAlignment="1" applyProtection="1">
      <alignment horizontal="left" vertical="center" wrapText="1"/>
      <protection locked="0"/>
    </xf>
    <xf numFmtId="0" fontId="2" fillId="7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NumberFormat="1" applyFont="1" applyFill="1" applyBorder="1" applyAlignment="1" applyProtection="1">
      <alignment horizontal="left" vertical="center"/>
    </xf>
    <xf numFmtId="0" fontId="2" fillId="17" borderId="4" xfId="0" applyNumberFormat="1" applyFont="1" applyFill="1" applyBorder="1" applyAlignment="1" applyProtection="1">
      <alignment vertical="top" wrapText="1"/>
    </xf>
    <xf numFmtId="0" fontId="2" fillId="8" borderId="1" xfId="0" applyFont="1" applyFill="1" applyBorder="1" applyAlignment="1" applyProtection="1">
      <alignment horizontal="center" vertical="top" wrapText="1"/>
      <protection locked="0"/>
    </xf>
    <xf numFmtId="0" fontId="14" fillId="18" borderId="4" xfId="0" applyNumberFormat="1" applyFont="1" applyFill="1" applyBorder="1" applyAlignment="1" applyProtection="1">
      <alignment vertical="top" wrapText="1"/>
    </xf>
    <xf numFmtId="0" fontId="2" fillId="7" borderId="1" xfId="1" applyFont="1" applyFill="1" applyBorder="1" applyAlignment="1" applyProtection="1">
      <alignment horizontal="left" vertical="center" wrapText="1"/>
      <protection locked="0"/>
    </xf>
    <xf numFmtId="166" fontId="12" fillId="7" borderId="2" xfId="0" applyNumberFormat="1" applyFont="1" applyFill="1" applyBorder="1" applyAlignment="1">
      <alignment horizontal="center" vertical="center"/>
    </xf>
    <xf numFmtId="166" fontId="12" fillId="7" borderId="1" xfId="0" applyNumberFormat="1" applyFont="1" applyFill="1" applyBorder="1" applyAlignment="1">
      <alignment horizontal="center" vertical="center"/>
    </xf>
    <xf numFmtId="0" fontId="18" fillId="17" borderId="4" xfId="0" applyNumberFormat="1" applyFont="1" applyFill="1" applyBorder="1" applyAlignment="1" applyProtection="1">
      <alignment horizontal="left" vertical="top" wrapText="1"/>
    </xf>
    <xf numFmtId="0" fontId="2" fillId="17" borderId="4" xfId="0" applyNumberFormat="1" applyFont="1" applyFill="1" applyBorder="1" applyAlignment="1" applyProtection="1">
      <alignment horizontal="left" vertical="center" wrapText="1"/>
    </xf>
    <xf numFmtId="0" fontId="13" fillId="11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NumberFormat="1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14" fillId="13" borderId="1" xfId="0" applyNumberFormat="1" applyFont="1" applyFill="1" applyBorder="1" applyAlignment="1" applyProtection="1">
      <alignment horizontal="left" vertical="top" wrapText="1"/>
    </xf>
    <xf numFmtId="0" fontId="2" fillId="7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13" borderId="1" xfId="0" applyNumberFormat="1" applyFont="1" applyFill="1" applyBorder="1" applyAlignment="1" applyProtection="1">
      <alignment horizontal="left" vertical="center" wrapText="1"/>
    </xf>
    <xf numFmtId="0" fontId="2" fillId="17" borderId="4" xfId="0" applyNumberFormat="1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 readingOrder="2"/>
      <protection locked="0"/>
    </xf>
    <xf numFmtId="0" fontId="19" fillId="3" borderId="1" xfId="0" applyNumberFormat="1" applyFont="1" applyFill="1" applyBorder="1" applyAlignment="1" applyProtection="1">
      <alignment vertical="top" wrapText="1"/>
    </xf>
    <xf numFmtId="0" fontId="19" fillId="19" borderId="1" xfId="0" applyNumberFormat="1" applyFont="1" applyFill="1" applyBorder="1" applyAlignment="1" applyProtection="1">
      <alignment vertical="top" wrapText="1"/>
    </xf>
    <xf numFmtId="0" fontId="2" fillId="17" borderId="7" xfId="0" applyNumberFormat="1" applyFont="1" applyFill="1" applyBorder="1" applyAlignment="1" applyProtection="1">
      <alignment vertical="top" wrapText="1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165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3" fillId="3" borderId="1" xfId="0" applyNumberFormat="1" applyFont="1" applyFill="1" applyBorder="1" applyAlignment="1" applyProtection="1">
      <alignment vertical="top" wrapText="1"/>
    </xf>
    <xf numFmtId="0" fontId="2" fillId="17" borderId="1" xfId="0" applyNumberFormat="1" applyFont="1" applyFill="1" applyBorder="1" applyAlignment="1" applyProtection="1">
      <alignment vertical="top" wrapText="1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2" fillId="17" borderId="1" xfId="0" applyFont="1" applyFill="1" applyBorder="1" applyAlignment="1" applyProtection="1">
      <alignment vertical="center" wrapText="1"/>
      <protection locked="0"/>
    </xf>
    <xf numFmtId="0" fontId="2" fillId="17" borderId="1" xfId="0" applyNumberFormat="1" applyFont="1" applyFill="1" applyBorder="1" applyAlignment="1" applyProtection="1">
      <alignment vertical="center" wrapText="1"/>
    </xf>
    <xf numFmtId="165" fontId="1" fillId="1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15" borderId="1" xfId="0" applyFont="1" applyFill="1" applyBorder="1" applyAlignment="1" applyProtection="1">
      <alignment horizontal="center" vertical="top" wrapText="1"/>
      <protection locked="0"/>
    </xf>
    <xf numFmtId="0" fontId="2" fillId="10" borderId="1" xfId="0" applyFont="1" applyFill="1" applyBorder="1" applyAlignment="1" applyProtection="1">
      <alignment horizontal="center" vertical="top" wrapText="1"/>
      <protection locked="0"/>
    </xf>
    <xf numFmtId="0" fontId="1" fillId="7" borderId="1" xfId="0" applyFont="1" applyFill="1" applyBorder="1" applyAlignment="1" applyProtection="1">
      <alignment horizontal="right" vertical="center" wrapText="1" readingOrder="2"/>
      <protection locked="0"/>
    </xf>
    <xf numFmtId="0" fontId="23" fillId="17" borderId="1" xfId="0" applyNumberFormat="1" applyFont="1" applyFill="1" applyBorder="1" applyAlignment="1" applyProtection="1">
      <alignment vertical="center" wrapText="1"/>
    </xf>
    <xf numFmtId="0" fontId="2" fillId="8" borderId="1" xfId="0" applyFont="1" applyFill="1" applyBorder="1" applyAlignment="1" applyProtection="1">
      <alignment horizontal="left" vertical="center" wrapText="1"/>
      <protection locked="0"/>
    </xf>
    <xf numFmtId="0" fontId="1" fillId="7" borderId="1" xfId="0" applyFont="1" applyFill="1" applyBorder="1" applyAlignment="1" applyProtection="1">
      <alignment horizontal="center" vertical="center" wrapText="1"/>
      <protection locked="0"/>
    </xf>
    <xf numFmtId="0" fontId="13" fillId="11" borderId="1" xfId="0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vertical="top" wrapText="1"/>
    </xf>
    <xf numFmtId="0" fontId="1" fillId="19" borderId="1" xfId="0" applyNumberFormat="1" applyFont="1" applyFill="1" applyBorder="1" applyAlignment="1" applyProtection="1">
      <alignment vertical="top" wrapText="1"/>
    </xf>
    <xf numFmtId="0" fontId="18" fillId="17" borderId="4" xfId="0" applyNumberFormat="1" applyFont="1" applyFill="1" applyBorder="1" applyAlignment="1" applyProtection="1">
      <alignment vertical="top" wrapText="1"/>
    </xf>
    <xf numFmtId="0" fontId="2" fillId="20" borderId="1" xfId="0" applyFont="1" applyFill="1" applyBorder="1" applyAlignment="1" applyProtection="1">
      <alignment horizontal="center" vertical="center"/>
      <protection locked="0"/>
    </xf>
    <xf numFmtId="0" fontId="2" fillId="20" borderId="2" xfId="0" applyFont="1" applyFill="1" applyBorder="1" applyAlignment="1" applyProtection="1">
      <alignment horizontal="center" vertical="center"/>
      <protection locked="0"/>
    </xf>
    <xf numFmtId="0" fontId="2" fillId="10" borderId="1" xfId="0" applyFont="1" applyFill="1" applyBorder="1" applyAlignment="1" applyProtection="1">
      <alignment horizontal="left" vertical="center" wrapText="1"/>
      <protection locked="0"/>
    </xf>
    <xf numFmtId="0" fontId="1" fillId="10" borderId="1" xfId="0" applyFont="1" applyFill="1" applyBorder="1" applyAlignment="1" applyProtection="1">
      <alignment horizontal="center" vertical="center" wrapText="1"/>
      <protection locked="0"/>
    </xf>
    <xf numFmtId="0" fontId="1" fillId="21" borderId="1" xfId="0" applyNumberFormat="1" applyFont="1" applyFill="1" applyBorder="1" applyAlignment="1" applyProtection="1">
      <alignment vertical="top" wrapText="1"/>
    </xf>
    <xf numFmtId="0" fontId="2" fillId="12" borderId="1" xfId="0" applyNumberFormat="1" applyFont="1" applyFill="1" applyBorder="1" applyAlignment="1" applyProtection="1">
      <alignment vertical="top" wrapText="1"/>
    </xf>
    <xf numFmtId="0" fontId="1" fillId="15" borderId="1" xfId="0" applyFont="1" applyFill="1" applyBorder="1" applyAlignment="1" applyProtection="1">
      <alignment horizontal="center" vertical="center" wrapText="1"/>
      <protection locked="0"/>
    </xf>
    <xf numFmtId="0" fontId="24" fillId="8" borderId="1" xfId="0" applyFont="1" applyFill="1" applyBorder="1" applyAlignment="1" applyProtection="1">
      <alignment horizontal="center" vertical="center" wrapText="1"/>
      <protection locked="0"/>
    </xf>
    <xf numFmtId="0" fontId="2" fillId="8" borderId="1" xfId="0" applyFont="1" applyFill="1" applyBorder="1" applyAlignment="1" applyProtection="1">
      <alignment horizontal="right" vertical="top" wrapText="1" readingOrder="2"/>
      <protection locked="0"/>
    </xf>
    <xf numFmtId="0" fontId="13" fillId="11" borderId="1" xfId="0" applyFont="1" applyFill="1" applyBorder="1" applyAlignment="1" applyProtection="1">
      <alignment vertical="top" wrapText="1"/>
      <protection locked="0"/>
    </xf>
    <xf numFmtId="166" fontId="12" fillId="19" borderId="2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vertical="center" wrapText="1"/>
    </xf>
    <xf numFmtId="166" fontId="12" fillId="10" borderId="1" xfId="0" applyNumberFormat="1" applyFont="1" applyFill="1" applyBorder="1" applyAlignment="1">
      <alignment horizontal="center" vertical="center" wrapText="1"/>
    </xf>
    <xf numFmtId="0" fontId="2" fillId="19" borderId="1" xfId="0" applyNumberFormat="1" applyFont="1" applyFill="1" applyBorder="1" applyAlignment="1" applyProtection="1">
      <alignment vertical="center" wrapText="1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1" fillId="22" borderId="1" xfId="0" applyNumberFormat="1" applyFont="1" applyFill="1" applyBorder="1" applyAlignment="1" applyProtection="1">
      <alignment horizontal="left" vertical="top" wrapText="1"/>
    </xf>
    <xf numFmtId="0" fontId="2" fillId="15" borderId="1" xfId="0" applyFont="1" applyFill="1" applyBorder="1" applyAlignment="1" applyProtection="1">
      <alignment horizontal="left" vertical="center" wrapText="1"/>
      <protection locked="0"/>
    </xf>
    <xf numFmtId="0" fontId="2" fillId="15" borderId="1" xfId="0" applyFont="1" applyFill="1" applyBorder="1" applyAlignment="1" applyProtection="1">
      <alignment horizontal="left" vertical="top" wrapText="1"/>
      <protection locked="0"/>
    </xf>
    <xf numFmtId="166" fontId="2" fillId="15" borderId="2" xfId="0" applyNumberFormat="1" applyFont="1" applyFill="1" applyBorder="1" applyAlignment="1">
      <alignment horizontal="center" vertical="center"/>
    </xf>
    <xf numFmtId="166" fontId="2" fillId="1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19" fillId="0" borderId="1" xfId="0" applyFont="1" applyFill="1" applyBorder="1" applyAlignment="1" applyProtection="1">
      <alignment vertical="top" wrapText="1"/>
      <protection locked="0"/>
    </xf>
    <xf numFmtId="0" fontId="1" fillId="17" borderId="1" xfId="0" applyNumberFormat="1" applyFont="1" applyFill="1" applyBorder="1" applyAlignment="1" applyProtection="1">
      <alignment vertical="center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19" borderId="1" xfId="0" applyNumberFormat="1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5" fillId="17" borderId="0" xfId="0" applyNumberFormat="1" applyFont="1" applyFill="1" applyBorder="1" applyAlignment="1" applyProtection="1">
      <alignment horizontal="center" vertical="center"/>
    </xf>
    <xf numFmtId="0" fontId="2" fillId="17" borderId="1" xfId="0" applyNumberFormat="1" applyFont="1" applyFill="1" applyBorder="1" applyAlignment="1" applyProtection="1">
      <alignment horizontal="left" vertical="center" wrapText="1"/>
    </xf>
    <xf numFmtId="166" fontId="12" fillId="23" borderId="4" xfId="0" applyNumberFormat="1" applyFont="1" applyFill="1" applyBorder="1" applyAlignment="1">
      <alignment horizontal="center" vertical="center"/>
    </xf>
    <xf numFmtId="0" fontId="2" fillId="17" borderId="4" xfId="0" applyNumberFormat="1" applyFont="1" applyFill="1" applyBorder="1" applyAlignment="1" applyProtection="1">
      <alignment horizontal="left" vertical="top" wrapText="1"/>
    </xf>
    <xf numFmtId="0" fontId="2" fillId="0" borderId="1" xfId="1" applyFont="1" applyFill="1" applyBorder="1" applyAlignment="1" applyProtection="1">
      <alignment horizontal="left" vertical="center" wrapText="1"/>
      <protection locked="0"/>
    </xf>
    <xf numFmtId="0" fontId="2" fillId="10" borderId="1" xfId="1" applyFont="1" applyFill="1" applyBorder="1" applyAlignment="1" applyProtection="1">
      <alignment horizontal="left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17" borderId="4" xfId="0" applyNumberFormat="1" applyFont="1" applyFill="1" applyBorder="1" applyAlignment="1" applyProtection="1">
      <alignment vertical="center"/>
    </xf>
    <xf numFmtId="0" fontId="2" fillId="17" borderId="1" xfId="1" applyFont="1" applyFill="1" applyBorder="1" applyAlignment="1" applyProtection="1">
      <alignment horizontal="left" vertical="center" wrapText="1"/>
      <protection locked="0"/>
    </xf>
    <xf numFmtId="0" fontId="2" fillId="8" borderId="0" xfId="0" applyFont="1" applyFill="1" applyBorder="1" applyAlignment="1" applyProtection="1">
      <alignment vertical="center"/>
      <protection locked="0"/>
    </xf>
    <xf numFmtId="0" fontId="13" fillId="11" borderId="4" xfId="0" applyNumberFormat="1" applyFont="1" applyFill="1" applyBorder="1" applyAlignment="1" applyProtection="1">
      <alignment vertical="center" wrapText="1"/>
    </xf>
    <xf numFmtId="0" fontId="13" fillId="3" borderId="4" xfId="0" applyNumberFormat="1" applyFont="1" applyFill="1" applyBorder="1" applyAlignment="1" applyProtection="1">
      <alignment vertical="center" wrapText="1"/>
    </xf>
    <xf numFmtId="0" fontId="2" fillId="17" borderId="1" xfId="0" applyNumberFormat="1" applyFont="1" applyFill="1" applyBorder="1" applyAlignment="1" applyProtection="1">
      <alignment horizontal="left" vertical="top" wrapText="1"/>
    </xf>
    <xf numFmtId="0" fontId="2" fillId="17" borderId="1" xfId="0" applyFont="1" applyFill="1" applyBorder="1" applyAlignment="1" applyProtection="1">
      <alignment horizontal="center" vertical="center"/>
      <protection locked="0"/>
    </xf>
    <xf numFmtId="0" fontId="2" fillId="17" borderId="1" xfId="0" applyFont="1" applyFill="1" applyBorder="1" applyAlignment="1" applyProtection="1">
      <alignment horizontal="center" vertical="center" wrapText="1"/>
      <protection locked="0"/>
    </xf>
    <xf numFmtId="166" fontId="2" fillId="17" borderId="1" xfId="0" applyNumberFormat="1" applyFont="1" applyFill="1" applyBorder="1" applyAlignment="1" applyProtection="1">
      <alignment horizontal="center" vertical="center"/>
      <protection locked="0"/>
    </xf>
    <xf numFmtId="0" fontId="11" fillId="17" borderId="1" xfId="0" applyFont="1" applyFill="1" applyBorder="1" applyAlignment="1">
      <alignment horizontal="center" vertical="center"/>
    </xf>
    <xf numFmtId="166" fontId="12" fillId="17" borderId="2" xfId="0" applyNumberFormat="1" applyFont="1" applyFill="1" applyBorder="1" applyAlignment="1">
      <alignment horizontal="center" vertical="center"/>
    </xf>
    <xf numFmtId="166" fontId="12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 applyProtection="1">
      <alignment vertical="center" wrapText="1"/>
      <protection locked="0"/>
    </xf>
    <xf numFmtId="0" fontId="2" fillId="11" borderId="4" xfId="0" applyNumberFormat="1" applyFont="1" applyFill="1" applyBorder="1" applyAlignment="1" applyProtection="1">
      <alignment vertical="top" wrapText="1"/>
    </xf>
    <xf numFmtId="3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7" fillId="17" borderId="0" xfId="0" applyNumberFormat="1" applyFont="1" applyFill="1" applyBorder="1" applyAlignment="1" applyProtection="1">
      <alignment horizontal="center" vertical="center" wrapText="1"/>
    </xf>
    <xf numFmtId="0" fontId="2" fillId="17" borderId="4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0" fontId="2" fillId="17" borderId="1" xfId="0" applyFont="1" applyFill="1" applyBorder="1" applyAlignment="1" applyProtection="1">
      <alignment horizontal="left" vertical="top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28" fillId="8" borderId="1" xfId="0" applyFont="1" applyFill="1" applyBorder="1" applyAlignment="1" applyProtection="1">
      <alignment horizontal="right" vertical="center" wrapText="1" readingOrder="2"/>
      <protection locked="0"/>
    </xf>
    <xf numFmtId="0" fontId="28" fillId="0" borderId="1" xfId="0" applyFont="1" applyFill="1" applyBorder="1" applyAlignment="1" applyProtection="1">
      <alignment horizontal="right" vertical="center" wrapText="1" readingOrder="2"/>
      <protection locked="0"/>
    </xf>
    <xf numFmtId="166" fontId="29" fillId="10" borderId="2" xfId="0" applyNumberFormat="1" applyFont="1" applyFill="1" applyBorder="1" applyAlignment="1">
      <alignment horizontal="center" vertical="center"/>
    </xf>
    <xf numFmtId="0" fontId="28" fillId="7" borderId="1" xfId="0" applyFont="1" applyFill="1" applyBorder="1" applyAlignment="1" applyProtection="1">
      <alignment horizontal="right" vertical="center" wrapText="1" readingOrder="2"/>
      <protection locked="0"/>
    </xf>
    <xf numFmtId="0" fontId="28" fillId="0" borderId="1" xfId="0" applyFont="1" applyFill="1" applyBorder="1" applyAlignment="1" applyProtection="1">
      <alignment horizontal="center" vertical="center"/>
      <protection locked="0"/>
    </xf>
    <xf numFmtId="0" fontId="28" fillId="8" borderId="1" xfId="0" applyFont="1" applyFill="1" applyBorder="1" applyAlignment="1" applyProtection="1">
      <alignment horizontal="center" vertical="center"/>
      <protection locked="0"/>
    </xf>
    <xf numFmtId="0" fontId="28" fillId="10" borderId="1" xfId="0" applyFont="1" applyFill="1" applyBorder="1" applyAlignment="1" applyProtection="1">
      <alignment vertical="center" wrapText="1"/>
      <protection locked="0"/>
    </xf>
    <xf numFmtId="0" fontId="28" fillId="10" borderId="1" xfId="0" applyFont="1" applyFill="1" applyBorder="1" applyAlignment="1" applyProtection="1">
      <alignment horizontal="center" vertical="top" wrapText="1"/>
      <protection locked="0"/>
    </xf>
    <xf numFmtId="0" fontId="28" fillId="10" borderId="1" xfId="0" applyFont="1" applyFill="1" applyBorder="1" applyAlignment="1" applyProtection="1">
      <alignment horizontal="center" vertical="center" wrapText="1"/>
      <protection locked="0"/>
    </xf>
    <xf numFmtId="166" fontId="28" fillId="10" borderId="1" xfId="0" applyNumberFormat="1" applyFont="1" applyFill="1" applyBorder="1" applyAlignment="1" applyProtection="1">
      <alignment horizontal="center" vertical="center"/>
      <protection locked="0"/>
    </xf>
    <xf numFmtId="0" fontId="30" fillId="10" borderId="1" xfId="0" applyFont="1" applyFill="1" applyBorder="1" applyAlignment="1">
      <alignment horizontal="center" vertical="center"/>
    </xf>
    <xf numFmtId="0" fontId="31" fillId="3" borderId="0" xfId="0" applyNumberFormat="1" applyFont="1" applyFill="1" applyBorder="1" applyAlignment="1" applyProtection="1"/>
    <xf numFmtId="0" fontId="28" fillId="10" borderId="1" xfId="0" applyFont="1" applyFill="1" applyBorder="1" applyAlignment="1" applyProtection="1">
      <alignment horizontal="center" vertical="center"/>
      <protection locked="0"/>
    </xf>
    <xf numFmtId="0" fontId="28" fillId="4" borderId="1" xfId="0" applyFont="1" applyFill="1" applyBorder="1" applyAlignment="1" applyProtection="1">
      <alignment horizontal="center" vertical="center"/>
      <protection locked="0"/>
    </xf>
    <xf numFmtId="166" fontId="29" fillId="10" borderId="1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 applyProtection="1"/>
    <xf numFmtId="0" fontId="31" fillId="0" borderId="0" xfId="0" applyNumberFormat="1" applyFont="1" applyFill="1" applyBorder="1" applyAlignment="1" applyProtection="1"/>
    <xf numFmtId="0" fontId="28" fillId="10" borderId="1" xfId="0" applyFont="1" applyFill="1" applyBorder="1" applyAlignment="1" applyProtection="1">
      <alignment horizontal="right" vertical="center" wrapText="1" readingOrder="2"/>
      <protection locked="0"/>
    </xf>
    <xf numFmtId="166" fontId="29" fillId="15" borderId="2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 applyProtection="1">
      <alignment vertical="center" wrapText="1"/>
      <protection locked="0"/>
    </xf>
    <xf numFmtId="0" fontId="28" fillId="8" borderId="1" xfId="0" applyFont="1" applyFill="1" applyBorder="1" applyAlignment="1" applyProtection="1">
      <alignment vertical="top" wrapText="1"/>
      <protection locked="0"/>
    </xf>
    <xf numFmtId="0" fontId="28" fillId="15" borderId="1" xfId="0" applyFont="1" applyFill="1" applyBorder="1" applyAlignment="1" applyProtection="1">
      <alignment horizontal="right" vertical="center" wrapText="1" readingOrder="2"/>
      <protection locked="0"/>
    </xf>
    <xf numFmtId="0" fontId="28" fillId="15" borderId="1" xfId="0" applyFont="1" applyFill="1" applyBorder="1" applyAlignment="1" applyProtection="1">
      <alignment vertical="center" wrapText="1"/>
      <protection locked="0"/>
    </xf>
    <xf numFmtId="0" fontId="28" fillId="0" borderId="1" xfId="0" applyFont="1" applyFill="1" applyBorder="1" applyAlignment="1" applyProtection="1">
      <alignment horizontal="right" vertical="center" wrapText="1"/>
      <protection locked="0"/>
    </xf>
    <xf numFmtId="0" fontId="28" fillId="0" borderId="1" xfId="0" applyFont="1" applyFill="1" applyBorder="1" applyAlignment="1" applyProtection="1">
      <alignment vertical="center" wrapText="1"/>
      <protection locked="0"/>
    </xf>
    <xf numFmtId="0" fontId="28" fillId="17" borderId="1" xfId="0" applyFont="1" applyFill="1" applyBorder="1" applyAlignment="1" applyProtection="1">
      <alignment horizontal="right" vertical="center" wrapText="1" readingOrder="2"/>
      <protection locked="0"/>
    </xf>
    <xf numFmtId="166" fontId="29" fillId="0" borderId="2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 applyProtection="1">
      <alignment horizontal="center" vertical="center" wrapText="1"/>
      <protection locked="0"/>
    </xf>
    <xf numFmtId="0" fontId="28" fillId="8" borderId="1" xfId="0" applyFont="1" applyFill="1" applyBorder="1" applyAlignment="1" applyProtection="1">
      <alignment horizontal="center" vertical="top" wrapText="1"/>
      <protection locked="0"/>
    </xf>
    <xf numFmtId="0" fontId="28" fillId="7" borderId="1" xfId="0" applyFont="1" applyFill="1" applyBorder="1" applyAlignment="1" applyProtection="1">
      <alignment horizontal="center" vertical="center" wrapText="1"/>
      <protection locked="0"/>
    </xf>
    <xf numFmtId="0" fontId="1" fillId="6" borderId="1" xfId="0" applyFont="1" applyFill="1" applyBorder="1" applyAlignment="1" applyProtection="1">
      <alignment horizontal="center" vertical="center" wrapText="1" readingOrder="2"/>
      <protection locked="0"/>
    </xf>
    <xf numFmtId="0" fontId="4" fillId="0" borderId="0" xfId="0" applyFont="1" applyAlignment="1">
      <alignment wrapText="1"/>
    </xf>
    <xf numFmtId="166" fontId="1" fillId="0" borderId="1" xfId="0" applyNumberFormat="1" applyFont="1" applyFill="1" applyBorder="1" applyAlignment="1" applyProtection="1">
      <alignment horizontal="center" vertical="center"/>
      <protection locked="0"/>
    </xf>
    <xf numFmtId="0" fontId="33" fillId="0" borderId="1" xfId="0" applyFont="1" applyFill="1" applyBorder="1" applyAlignment="1">
      <alignment horizontal="center" vertical="center"/>
    </xf>
    <xf numFmtId="166" fontId="34" fillId="0" borderId="2" xfId="0" applyNumberFormat="1" applyFont="1" applyFill="1" applyBorder="1" applyAlignment="1">
      <alignment horizontal="center" vertical="center"/>
    </xf>
    <xf numFmtId="166" fontId="34" fillId="0" borderId="1" xfId="0" applyNumberFormat="1" applyFont="1" applyFill="1" applyBorder="1" applyAlignment="1">
      <alignment horizontal="center" vertical="center"/>
    </xf>
    <xf numFmtId="166" fontId="29" fillId="0" borderId="1" xfId="0" applyNumberFormat="1" applyFont="1" applyBorder="1" applyAlignment="1">
      <alignment horizontal="center" vertical="center"/>
    </xf>
    <xf numFmtId="0" fontId="28" fillId="17" borderId="4" xfId="0" applyNumberFormat="1" applyFont="1" applyFill="1" applyBorder="1" applyAlignment="1" applyProtection="1">
      <alignment horizontal="left" vertical="center" wrapText="1"/>
    </xf>
    <xf numFmtId="0" fontId="28" fillId="14" borderId="1" xfId="0" applyFont="1" applyFill="1" applyBorder="1" applyAlignment="1" applyProtection="1">
      <alignment horizontal="center" vertical="center"/>
      <protection locked="0"/>
    </xf>
    <xf numFmtId="166" fontId="29" fillId="0" borderId="1" xfId="0" applyNumberFormat="1" applyFont="1" applyFill="1" applyBorder="1" applyAlignment="1">
      <alignment horizontal="center" vertical="center"/>
    </xf>
    <xf numFmtId="0" fontId="28" fillId="15" borderId="1" xfId="0" applyFont="1" applyFill="1" applyBorder="1" applyAlignment="1" applyProtection="1">
      <alignment horizontal="center" vertical="center"/>
      <protection locked="0"/>
    </xf>
    <xf numFmtId="166" fontId="29" fillId="15" borderId="1" xfId="0" applyNumberFormat="1" applyFont="1" applyFill="1" applyBorder="1" applyAlignment="1">
      <alignment horizontal="center" vertical="center"/>
    </xf>
    <xf numFmtId="0" fontId="28" fillId="17" borderId="1" xfId="0" applyFont="1" applyFill="1" applyBorder="1" applyAlignment="1" applyProtection="1">
      <alignment vertical="center" wrapText="1"/>
      <protection locked="0"/>
    </xf>
    <xf numFmtId="0" fontId="28" fillId="7" borderId="1" xfId="0" applyFont="1" applyFill="1" applyBorder="1" applyAlignment="1" applyProtection="1">
      <alignment vertical="center" wrapText="1"/>
      <protection locked="0"/>
    </xf>
    <xf numFmtId="0" fontId="1" fillId="17" borderId="4" xfId="0" applyNumberFormat="1" applyFont="1" applyFill="1" applyBorder="1" applyAlignment="1" applyProtection="1">
      <alignment horizontal="left" vertical="top" wrapText="1"/>
    </xf>
    <xf numFmtId="0" fontId="14" fillId="18" borderId="1" xfId="0" applyNumberFormat="1" applyFont="1" applyFill="1" applyBorder="1" applyAlignment="1" applyProtection="1">
      <alignment vertical="top" wrapText="1"/>
    </xf>
    <xf numFmtId="0" fontId="28" fillId="17" borderId="4" xfId="0" applyNumberFormat="1" applyFont="1" applyFill="1" applyBorder="1" applyAlignment="1" applyProtection="1">
      <alignment vertical="top" wrapText="1"/>
    </xf>
    <xf numFmtId="0" fontId="28" fillId="17" borderId="1" xfId="0" applyNumberFormat="1" applyFont="1" applyFill="1" applyBorder="1" applyAlignment="1" applyProtection="1">
      <alignment vertical="top" wrapText="1"/>
    </xf>
    <xf numFmtId="0" fontId="28" fillId="17" borderId="4" xfId="0" applyNumberFormat="1" applyFont="1" applyFill="1" applyBorder="1" applyAlignment="1" applyProtection="1">
      <alignment horizontal="left" vertical="top" wrapText="1"/>
    </xf>
    <xf numFmtId="0" fontId="28" fillId="7" borderId="1" xfId="0" applyFont="1" applyFill="1" applyBorder="1" applyAlignment="1" applyProtection="1">
      <alignment horizontal="center" vertical="center"/>
      <protection locked="0"/>
    </xf>
    <xf numFmtId="0" fontId="28" fillId="0" borderId="1" xfId="0" applyFont="1" applyFill="1" applyBorder="1" applyAlignment="1" applyProtection="1">
      <alignment horizontal="center" vertical="top" wrapText="1"/>
      <protection locked="0"/>
    </xf>
    <xf numFmtId="166" fontId="17" fillId="0" borderId="1" xfId="0" applyNumberFormat="1" applyFont="1" applyFill="1" applyBorder="1" applyAlignment="1">
      <alignment horizontal="center" vertical="center"/>
    </xf>
    <xf numFmtId="0" fontId="2" fillId="24" borderId="1" xfId="0" applyFont="1" applyFill="1" applyBorder="1" applyAlignment="1" applyProtection="1">
      <alignment vertical="center" wrapText="1"/>
      <protection locked="0"/>
    </xf>
    <xf numFmtId="0" fontId="2" fillId="24" borderId="1" xfId="0" applyFont="1" applyFill="1" applyBorder="1" applyAlignment="1" applyProtection="1">
      <alignment horizontal="center" vertical="center" wrapText="1"/>
      <protection locked="0"/>
    </xf>
    <xf numFmtId="0" fontId="1" fillId="24" borderId="1" xfId="0" applyFont="1" applyFill="1" applyBorder="1" applyAlignment="1" applyProtection="1">
      <alignment horizontal="center" vertical="center" wrapText="1"/>
      <protection locked="0"/>
    </xf>
    <xf numFmtId="166" fontId="2" fillId="24" borderId="1" xfId="0" applyNumberFormat="1" applyFont="1" applyFill="1" applyBorder="1" applyAlignment="1" applyProtection="1">
      <alignment horizontal="center" vertical="center"/>
      <protection locked="0"/>
    </xf>
    <xf numFmtId="0" fontId="11" fillId="24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 applyProtection="1">
      <alignment horizontal="center" vertical="center"/>
      <protection locked="0"/>
    </xf>
    <xf numFmtId="166" fontId="12" fillId="24" borderId="1" xfId="0" applyNumberFormat="1" applyFont="1" applyFill="1" applyBorder="1" applyAlignment="1">
      <alignment horizontal="center" vertical="center"/>
    </xf>
    <xf numFmtId="166" fontId="34" fillId="24" borderId="2" xfId="0" applyNumberFormat="1" applyFont="1" applyFill="1" applyBorder="1" applyAlignment="1">
      <alignment horizontal="center" vertical="center"/>
    </xf>
    <xf numFmtId="0" fontId="2" fillId="24" borderId="1" xfId="0" applyFont="1" applyFill="1" applyBorder="1" applyAlignment="1" applyProtection="1">
      <alignment horizontal="right" vertical="center" wrapText="1" readingOrder="2"/>
      <protection locked="0"/>
    </xf>
    <xf numFmtId="166" fontId="12" fillId="24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99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.bahaa\Desktop\Reconciliation%202%20-%20Last%20General%20Data%202018%20(Updated%20Moustafa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.bahaa\Desktop\List%20for%20General%20El%20Said%2014-10-2019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R%20Smart-Village\General%20Data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 Dam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alData Damen"/>
      <sheetName val="General List "/>
      <sheetName val="Sheet2"/>
      <sheetName val="Birthdates list"/>
      <sheetName val="GeneralDataSmart (2)"/>
      <sheetName val="GeneralDataSmart (Wrong)"/>
      <sheetName val="TotalSmar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 (Old)"/>
      <sheetName val="GeneralData Damen (Old)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9"/>
  <sheetViews>
    <sheetView tabSelected="1" zoomScaleNormal="100" workbookViewId="0">
      <pane xSplit="12" ySplit="1" topLeftCell="W415" activePane="bottomRight" state="frozen"/>
      <selection pane="topRight" activeCell="M1" sqref="M1"/>
      <selection pane="bottomLeft" activeCell="A2" sqref="A2"/>
      <selection pane="bottomRight" activeCell="AA410" sqref="AA410:AA420"/>
    </sheetView>
  </sheetViews>
  <sheetFormatPr defaultRowHeight="11.25" x14ac:dyDescent="0.2"/>
  <cols>
    <col min="1" max="1" width="5.7109375" style="10" customWidth="1"/>
    <col min="2" max="2" width="9.28515625" style="10" bestFit="1" customWidth="1"/>
    <col min="3" max="4" width="9.140625" style="10"/>
    <col min="5" max="5" width="9.28515625" style="10" bestFit="1" customWidth="1"/>
    <col min="6" max="7" width="9.140625" style="10"/>
    <col min="8" max="8" width="22.7109375" style="13" bestFit="1" customWidth="1"/>
    <col min="9" max="9" width="28" style="10" customWidth="1"/>
    <col min="10" max="10" width="11.140625" style="10" bestFit="1" customWidth="1"/>
    <col min="11" max="11" width="5.7109375" style="10" customWidth="1"/>
    <col min="12" max="14" width="9.42578125" style="10" bestFit="1" customWidth="1"/>
    <col min="15" max="15" width="9.7109375" style="10" bestFit="1" customWidth="1"/>
    <col min="16" max="18" width="9.140625" style="10"/>
    <col min="19" max="19" width="5.7109375" style="10" customWidth="1"/>
    <col min="20" max="20" width="9.85546875" style="10" bestFit="1" customWidth="1"/>
    <col min="21" max="21" width="9.42578125" style="10" bestFit="1" customWidth="1"/>
    <col min="22" max="22" width="9.140625" style="10"/>
    <col min="23" max="23" width="9.28515625" style="243" bestFit="1" customWidth="1"/>
    <col min="24" max="25" width="9.140625" style="243"/>
    <col min="26" max="26" width="9.28515625" style="10" bestFit="1" customWidth="1"/>
    <col min="27" max="27" width="9.42578125" style="10" bestFit="1" customWidth="1"/>
    <col min="28" max="16384" width="9.140625" style="10"/>
  </cols>
  <sheetData>
    <row r="1" spans="1:27" ht="2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2" t="s">
        <v>7</v>
      </c>
      <c r="I1" s="1" t="s">
        <v>8</v>
      </c>
      <c r="J1" s="1" t="s">
        <v>9</v>
      </c>
      <c r="K1" s="3"/>
      <c r="L1" s="1" t="s">
        <v>10</v>
      </c>
      <c r="M1" s="4" t="s">
        <v>11</v>
      </c>
      <c r="N1" s="4" t="s">
        <v>12</v>
      </c>
      <c r="O1" s="2" t="s">
        <v>13</v>
      </c>
      <c r="P1" s="5" t="s">
        <v>14</v>
      </c>
      <c r="Q1" s="6"/>
      <c r="R1" s="7"/>
      <c r="S1" s="3"/>
      <c r="T1" s="8" t="s">
        <v>15</v>
      </c>
      <c r="U1" s="8" t="s">
        <v>16</v>
      </c>
      <c r="V1" s="8" t="s">
        <v>17</v>
      </c>
      <c r="W1" s="242" t="s">
        <v>18</v>
      </c>
      <c r="X1" s="242" t="s">
        <v>19</v>
      </c>
      <c r="Y1" s="242" t="s">
        <v>20</v>
      </c>
      <c r="Z1" s="9" t="s">
        <v>21</v>
      </c>
      <c r="AA1" s="8" t="s">
        <v>22</v>
      </c>
    </row>
    <row r="2" spans="1:27" ht="52.5" x14ac:dyDescent="0.2">
      <c r="A2" s="15">
        <v>1</v>
      </c>
      <c r="B2" s="15"/>
      <c r="C2" s="16" t="s">
        <v>1888</v>
      </c>
      <c r="D2" s="17" t="s">
        <v>23</v>
      </c>
      <c r="E2" s="17" t="s">
        <v>23</v>
      </c>
      <c r="F2" s="18" t="s">
        <v>24</v>
      </c>
      <c r="G2" s="19" t="s">
        <v>25</v>
      </c>
      <c r="H2" s="20">
        <v>42631</v>
      </c>
      <c r="I2" s="21" t="str">
        <f t="shared" ref="I2:I10" ca="1" si="0">DATEDIF(H2,TODAY(),"Y") &amp; " Years, " &amp; DATEDIF(H2,TODAY(),"YM") &amp; " Months, " &amp; DATEDIF(H2,TODAY(),"MD") &amp; " Days"</f>
        <v>4 Years, 5 Months, 11 Days</v>
      </c>
      <c r="J2" s="22">
        <v>16756</v>
      </c>
      <c r="K2" s="23"/>
      <c r="L2" s="24">
        <v>1</v>
      </c>
      <c r="M2" s="25">
        <f>COUNTIFS(F:F,F2,L:L,1)</f>
        <v>98</v>
      </c>
      <c r="N2" s="25">
        <f>COUNTIFS(G:G,G2,L:L,1)</f>
        <v>1</v>
      </c>
      <c r="O2" s="26"/>
      <c r="P2" s="11"/>
      <c r="Q2" s="11"/>
      <c r="R2" s="11"/>
      <c r="S2" s="23"/>
      <c r="T2" s="22">
        <v>16756</v>
      </c>
      <c r="U2" s="20">
        <v>42631</v>
      </c>
      <c r="V2" s="18" t="s">
        <v>26</v>
      </c>
      <c r="W2" s="27" t="s">
        <v>27</v>
      </c>
      <c r="X2" s="27" t="s">
        <v>27</v>
      </c>
      <c r="Y2" s="28" t="s">
        <v>28</v>
      </c>
      <c r="Z2" s="29"/>
      <c r="AA2" s="15">
        <v>1</v>
      </c>
    </row>
    <row r="3" spans="1:27" ht="37.5" customHeight="1" x14ac:dyDescent="0.2">
      <c r="A3" s="217">
        <v>1</v>
      </c>
      <c r="B3" s="18"/>
      <c r="C3" s="33" t="s">
        <v>1889</v>
      </c>
      <c r="D3" s="17" t="s">
        <v>29</v>
      </c>
      <c r="E3" s="30" t="s">
        <v>1890</v>
      </c>
      <c r="F3" s="18" t="s">
        <v>24</v>
      </c>
      <c r="G3" s="239" t="s">
        <v>2395</v>
      </c>
      <c r="H3" s="20">
        <v>39117</v>
      </c>
      <c r="I3" s="21" t="str">
        <f t="shared" ca="1" si="0"/>
        <v>14 Years, 0 Months, 25 Days</v>
      </c>
      <c r="J3" s="22">
        <v>22389</v>
      </c>
      <c r="K3" s="23"/>
      <c r="L3" s="217">
        <v>1</v>
      </c>
      <c r="M3" s="25">
        <f>COUNTIFS(F:F,F3,L:L,1)</f>
        <v>98</v>
      </c>
      <c r="N3" s="25">
        <f>COUNTIFS(G:G,G3,L:L,1)</f>
        <v>1</v>
      </c>
      <c r="O3" s="26"/>
      <c r="P3" s="259" t="s">
        <v>2564</v>
      </c>
      <c r="Q3" s="11"/>
      <c r="R3" s="11"/>
      <c r="S3" s="23"/>
      <c r="T3" s="22">
        <v>22389</v>
      </c>
      <c r="U3" s="20">
        <v>39117</v>
      </c>
      <c r="V3" s="18" t="s">
        <v>26</v>
      </c>
      <c r="W3" s="27" t="s">
        <v>30</v>
      </c>
      <c r="X3" s="27" t="s">
        <v>31</v>
      </c>
      <c r="Y3" s="42" t="s">
        <v>32</v>
      </c>
      <c r="Z3" s="32"/>
      <c r="AA3" s="217">
        <v>1</v>
      </c>
    </row>
    <row r="4" spans="1:27" s="11" customFormat="1" ht="37.5" customHeight="1" x14ac:dyDescent="0.2">
      <c r="A4" s="15">
        <v>1</v>
      </c>
      <c r="B4" s="15">
        <v>10101</v>
      </c>
      <c r="C4" s="38" t="s">
        <v>45</v>
      </c>
      <c r="D4" s="16" t="s">
        <v>46</v>
      </c>
      <c r="E4" s="39" t="s">
        <v>47</v>
      </c>
      <c r="F4" s="18" t="s">
        <v>24</v>
      </c>
      <c r="G4" s="239" t="s">
        <v>2398</v>
      </c>
      <c r="H4" s="40">
        <v>40513</v>
      </c>
      <c r="I4" s="21" t="str">
        <f t="shared" ca="1" si="0"/>
        <v>10 Years, 3 Months, 0 Days</v>
      </c>
      <c r="J4" s="22">
        <v>23167</v>
      </c>
      <c r="K4" s="23"/>
      <c r="L4" s="15">
        <v>1</v>
      </c>
      <c r="M4" s="25">
        <f>COUNTIFS(F:F,F4,L:L,1)</f>
        <v>98</v>
      </c>
      <c r="N4" s="25">
        <f>COUNTIFS(G:G,G4,L:L,1)</f>
        <v>1</v>
      </c>
      <c r="O4" s="26"/>
      <c r="P4" s="259" t="s">
        <v>2564</v>
      </c>
      <c r="S4" s="23"/>
      <c r="T4" s="22">
        <v>23167</v>
      </c>
      <c r="U4" s="40">
        <v>40513</v>
      </c>
      <c r="V4" s="18" t="s">
        <v>26</v>
      </c>
      <c r="W4" s="41" t="s">
        <v>49</v>
      </c>
      <c r="X4" s="42" t="s">
        <v>50</v>
      </c>
      <c r="Y4" s="43" t="s">
        <v>51</v>
      </c>
      <c r="Z4" s="29">
        <v>10101</v>
      </c>
      <c r="AA4" s="15">
        <v>1</v>
      </c>
    </row>
    <row r="5" spans="1:27" s="11" customFormat="1" ht="37.5" customHeight="1" x14ac:dyDescent="0.2">
      <c r="A5" s="24">
        <v>1</v>
      </c>
      <c r="B5" s="24">
        <v>10301</v>
      </c>
      <c r="C5" s="16" t="s">
        <v>335</v>
      </c>
      <c r="D5" s="17" t="s">
        <v>336</v>
      </c>
      <c r="E5" s="30" t="s">
        <v>1938</v>
      </c>
      <c r="F5" s="18" t="s">
        <v>24</v>
      </c>
      <c r="G5" s="239" t="s">
        <v>2397</v>
      </c>
      <c r="H5" s="20">
        <v>38625</v>
      </c>
      <c r="I5" s="21" t="str">
        <f t="shared" ca="1" si="0"/>
        <v>15 Years, 5 Months, -1 Days</v>
      </c>
      <c r="J5" s="22">
        <v>26928</v>
      </c>
      <c r="K5" s="23"/>
      <c r="L5" s="24">
        <v>1</v>
      </c>
      <c r="M5" s="25">
        <f>COUNTIFS(F:F,F5,L:L,1)</f>
        <v>98</v>
      </c>
      <c r="N5" s="25">
        <f>COUNTIFS(G:G,G5,L:L,1)</f>
        <v>1</v>
      </c>
      <c r="O5" s="26"/>
      <c r="S5" s="23"/>
      <c r="T5" s="22">
        <v>26928</v>
      </c>
      <c r="U5" s="20">
        <v>38625</v>
      </c>
      <c r="V5" s="18" t="s">
        <v>26</v>
      </c>
      <c r="W5" s="27" t="s">
        <v>1939</v>
      </c>
      <c r="X5" s="27" t="s">
        <v>338</v>
      </c>
      <c r="Y5" s="27" t="s">
        <v>339</v>
      </c>
      <c r="Z5" s="54">
        <v>10301</v>
      </c>
      <c r="AA5" s="24">
        <v>1</v>
      </c>
    </row>
    <row r="6" spans="1:27" s="11" customFormat="1" ht="37.5" customHeight="1" x14ac:dyDescent="0.2">
      <c r="A6" s="24">
        <v>1</v>
      </c>
      <c r="B6" s="24">
        <v>10501</v>
      </c>
      <c r="C6" s="16" t="s">
        <v>442</v>
      </c>
      <c r="D6" s="17" t="s">
        <v>443</v>
      </c>
      <c r="E6" s="30" t="s">
        <v>1972</v>
      </c>
      <c r="F6" s="18" t="s">
        <v>24</v>
      </c>
      <c r="G6" s="240" t="s">
        <v>2396</v>
      </c>
      <c r="H6" s="20">
        <v>39083</v>
      </c>
      <c r="I6" s="21" t="str">
        <f t="shared" ca="1" si="0"/>
        <v>14 Years, 2 Months, 0 Days</v>
      </c>
      <c r="J6" s="22">
        <v>19814</v>
      </c>
      <c r="K6" s="23"/>
      <c r="L6" s="24">
        <v>1</v>
      </c>
      <c r="M6" s="25">
        <f>COUNTIFS(F:F,F6,L:L,1)</f>
        <v>98</v>
      </c>
      <c r="N6" s="25">
        <f>COUNTIFS(G:G,G6,L:L,1)</f>
        <v>1</v>
      </c>
      <c r="O6" s="26"/>
      <c r="S6" s="23"/>
      <c r="T6" s="22">
        <v>19814</v>
      </c>
      <c r="U6" s="20">
        <v>39083</v>
      </c>
      <c r="V6" s="18" t="s">
        <v>26</v>
      </c>
      <c r="W6" s="27" t="s">
        <v>1973</v>
      </c>
      <c r="X6" s="27" t="s">
        <v>445</v>
      </c>
      <c r="Y6" s="27" t="s">
        <v>446</v>
      </c>
      <c r="Z6" s="54">
        <v>10501</v>
      </c>
      <c r="AA6" s="24">
        <v>1</v>
      </c>
    </row>
    <row r="7" spans="1:27" s="11" customFormat="1" ht="37.5" customHeight="1" x14ac:dyDescent="0.2">
      <c r="A7" s="24">
        <v>1</v>
      </c>
      <c r="B7" s="24">
        <v>10601</v>
      </c>
      <c r="C7" s="16" t="s">
        <v>463</v>
      </c>
      <c r="D7" s="17" t="s">
        <v>464</v>
      </c>
      <c r="E7" s="17" t="s">
        <v>464</v>
      </c>
      <c r="F7" s="18" t="s">
        <v>24</v>
      </c>
      <c r="G7" s="241" t="s">
        <v>2399</v>
      </c>
      <c r="H7" s="20">
        <v>43387</v>
      </c>
      <c r="I7" s="21" t="str">
        <f t="shared" ca="1" si="0"/>
        <v>2 Years, 4 Months, 15 Days</v>
      </c>
      <c r="J7" s="22">
        <v>26758</v>
      </c>
      <c r="K7" s="23"/>
      <c r="L7" s="24">
        <v>1</v>
      </c>
      <c r="M7" s="25">
        <f>COUNTIFS(F:F,F7,L:L,1)</f>
        <v>98</v>
      </c>
      <c r="N7" s="25">
        <f>COUNTIFS(G:G,G7,L:L,1)</f>
        <v>1</v>
      </c>
      <c r="O7" s="26"/>
      <c r="S7" s="23"/>
      <c r="T7" s="22">
        <v>26758</v>
      </c>
      <c r="U7" s="20">
        <v>43387</v>
      </c>
      <c r="V7" s="18" t="s">
        <v>26</v>
      </c>
      <c r="W7" s="27" t="s">
        <v>466</v>
      </c>
      <c r="X7" s="27" t="s">
        <v>466</v>
      </c>
      <c r="Y7" s="27" t="s">
        <v>467</v>
      </c>
      <c r="Z7" s="54">
        <v>10601</v>
      </c>
      <c r="AA7" s="24">
        <v>1</v>
      </c>
    </row>
    <row r="8" spans="1:27" ht="105" x14ac:dyDescent="0.2">
      <c r="A8" s="15" t="s">
        <v>33</v>
      </c>
      <c r="B8" s="15"/>
      <c r="C8" s="16" t="s">
        <v>34</v>
      </c>
      <c r="D8" s="17" t="s">
        <v>35</v>
      </c>
      <c r="E8" s="30" t="s">
        <v>1891</v>
      </c>
      <c r="F8" s="18" t="s">
        <v>24</v>
      </c>
      <c r="G8" s="19" t="s">
        <v>25</v>
      </c>
      <c r="H8" s="20">
        <v>39236</v>
      </c>
      <c r="I8" s="21" t="str">
        <f t="shared" ca="1" si="0"/>
        <v>13 Years, 8 Months, 26 Days</v>
      </c>
      <c r="J8" s="22">
        <v>28870</v>
      </c>
      <c r="K8" s="23"/>
      <c r="L8" s="24">
        <v>0</v>
      </c>
      <c r="M8" s="25">
        <f>COUNTIFS(F:F,F8,L:L,1)</f>
        <v>98</v>
      </c>
      <c r="N8" s="25">
        <f>COUNTIFS(G:G,G8,L:L,1)</f>
        <v>1</v>
      </c>
      <c r="O8" s="26"/>
      <c r="P8" s="11"/>
      <c r="Q8" s="31"/>
      <c r="R8" s="11"/>
      <c r="S8" s="23"/>
      <c r="T8" s="22">
        <v>28870</v>
      </c>
      <c r="U8" s="20">
        <v>39236</v>
      </c>
      <c r="V8" s="18" t="s">
        <v>26</v>
      </c>
      <c r="W8" s="17"/>
      <c r="X8" s="27"/>
      <c r="Y8" s="212" t="s">
        <v>2372</v>
      </c>
      <c r="Z8" s="29"/>
      <c r="AA8" s="15" t="s">
        <v>33</v>
      </c>
    </row>
    <row r="9" spans="1:27" ht="115.5" x14ac:dyDescent="0.2">
      <c r="A9" s="15" t="s">
        <v>33</v>
      </c>
      <c r="B9" s="15"/>
      <c r="C9" s="16" t="s">
        <v>36</v>
      </c>
      <c r="D9" s="17" t="s">
        <v>35</v>
      </c>
      <c r="E9" s="30" t="s">
        <v>1892</v>
      </c>
      <c r="F9" s="18" t="s">
        <v>24</v>
      </c>
      <c r="G9" s="19" t="s">
        <v>25</v>
      </c>
      <c r="H9" s="20">
        <v>42095</v>
      </c>
      <c r="I9" s="21" t="str">
        <f t="shared" ca="1" si="0"/>
        <v>5 Years, 11 Months, 0 Days</v>
      </c>
      <c r="J9" s="22">
        <v>26503</v>
      </c>
      <c r="K9" s="23"/>
      <c r="L9" s="24">
        <v>0</v>
      </c>
      <c r="M9" s="25">
        <f>COUNTIFS(F:F,F9,L:L,1)</f>
        <v>98</v>
      </c>
      <c r="N9" s="25">
        <f>COUNTIFS(G:G,G9,L:L,1)</f>
        <v>1</v>
      </c>
      <c r="O9" s="26"/>
      <c r="P9" s="11"/>
      <c r="Q9" s="31"/>
      <c r="R9" s="11"/>
      <c r="S9" s="23"/>
      <c r="T9" s="22">
        <v>26503</v>
      </c>
      <c r="U9" s="20">
        <v>42095</v>
      </c>
      <c r="V9" s="18" t="s">
        <v>26</v>
      </c>
      <c r="W9" s="17"/>
      <c r="X9" s="27"/>
      <c r="Y9" s="212" t="s">
        <v>2373</v>
      </c>
      <c r="Z9" s="29"/>
      <c r="AA9" s="15" t="s">
        <v>33</v>
      </c>
    </row>
    <row r="10" spans="1:27" ht="63" x14ac:dyDescent="0.2">
      <c r="A10" s="15" t="s">
        <v>33</v>
      </c>
      <c r="B10" s="15"/>
      <c r="C10" s="33" t="s">
        <v>37</v>
      </c>
      <c r="D10" s="33" t="s">
        <v>38</v>
      </c>
      <c r="E10" s="33" t="s">
        <v>38</v>
      </c>
      <c r="F10" s="18" t="s">
        <v>24</v>
      </c>
      <c r="G10" s="34" t="s">
        <v>25</v>
      </c>
      <c r="H10" s="20">
        <v>41153</v>
      </c>
      <c r="I10" s="35" t="str">
        <f t="shared" ca="1" si="0"/>
        <v>8 Years, 6 Months, 0 Days</v>
      </c>
      <c r="J10" s="36">
        <v>18050</v>
      </c>
      <c r="K10" s="23"/>
      <c r="L10" s="18">
        <v>0</v>
      </c>
      <c r="M10" s="25">
        <f>COUNTIFS(F:F,F10,L:L,1)</f>
        <v>98</v>
      </c>
      <c r="N10" s="25">
        <f>COUNTIFS(G:G,G10,L:L,1)</f>
        <v>1</v>
      </c>
      <c r="O10" s="37"/>
      <c r="P10" s="11"/>
      <c r="Q10" s="11"/>
      <c r="R10" s="11"/>
      <c r="S10" s="23"/>
      <c r="T10" s="36">
        <v>18050</v>
      </c>
      <c r="U10" s="20">
        <v>41153</v>
      </c>
      <c r="V10" s="18" t="s">
        <v>26</v>
      </c>
      <c r="W10" s="33"/>
      <c r="X10" s="42"/>
      <c r="Y10" s="213" t="s">
        <v>2374</v>
      </c>
      <c r="Z10" s="29"/>
      <c r="AA10" s="15" t="s">
        <v>33</v>
      </c>
    </row>
    <row r="11" spans="1:27" ht="31.5" x14ac:dyDescent="0.2">
      <c r="A11" s="15" t="s">
        <v>33</v>
      </c>
      <c r="B11" s="15"/>
      <c r="C11" s="33" t="s">
        <v>39</v>
      </c>
      <c r="D11" s="33" t="s">
        <v>40</v>
      </c>
      <c r="E11" s="33" t="s">
        <v>40</v>
      </c>
      <c r="F11" s="18" t="s">
        <v>24</v>
      </c>
      <c r="G11" s="19" t="s">
        <v>25</v>
      </c>
      <c r="H11" s="20">
        <v>39174</v>
      </c>
      <c r="I11" s="21"/>
      <c r="J11" s="22">
        <v>20062</v>
      </c>
      <c r="K11" s="23"/>
      <c r="L11" s="24">
        <v>0</v>
      </c>
      <c r="M11" s="25">
        <f>COUNTIFS(F:F,F11,L:L,1)</f>
        <v>98</v>
      </c>
      <c r="N11" s="25">
        <f>COUNTIFS(G:G,G11,L:L,1)</f>
        <v>1</v>
      </c>
      <c r="O11" s="26"/>
      <c r="P11" s="11"/>
      <c r="Q11" s="11"/>
      <c r="R11" s="11"/>
      <c r="S11" s="23"/>
      <c r="T11" s="22">
        <v>20062</v>
      </c>
      <c r="U11" s="20">
        <v>39174</v>
      </c>
      <c r="V11" s="18" t="s">
        <v>26</v>
      </c>
      <c r="W11" s="33"/>
      <c r="X11" s="42"/>
      <c r="Y11" s="213" t="s">
        <v>2375</v>
      </c>
      <c r="Z11" s="29"/>
      <c r="AA11" s="15" t="s">
        <v>33</v>
      </c>
    </row>
    <row r="12" spans="1:27" ht="42" x14ac:dyDescent="0.2">
      <c r="A12" s="15" t="s">
        <v>33</v>
      </c>
      <c r="B12" s="15"/>
      <c r="C12" s="33" t="s">
        <v>41</v>
      </c>
      <c r="D12" s="33" t="s">
        <v>42</v>
      </c>
      <c r="E12" s="33" t="s">
        <v>42</v>
      </c>
      <c r="F12" s="18" t="s">
        <v>24</v>
      </c>
      <c r="G12" s="19" t="s">
        <v>25</v>
      </c>
      <c r="H12" s="20">
        <v>38718</v>
      </c>
      <c r="I12" s="21"/>
      <c r="J12" s="22">
        <v>17933</v>
      </c>
      <c r="K12" s="23"/>
      <c r="L12" s="24">
        <v>0</v>
      </c>
      <c r="M12" s="25">
        <f>COUNTIFS(F:F,F12,L:L,1)</f>
        <v>98</v>
      </c>
      <c r="N12" s="25">
        <f>COUNTIFS(G:G,G12,L:L,1)</f>
        <v>1</v>
      </c>
      <c r="O12" s="26"/>
      <c r="P12" s="11"/>
      <c r="Q12" s="11"/>
      <c r="R12" s="11"/>
      <c r="S12" s="23"/>
      <c r="T12" s="22">
        <v>17933</v>
      </c>
      <c r="U12" s="20">
        <v>38718</v>
      </c>
      <c r="V12" s="18" t="s">
        <v>26</v>
      </c>
      <c r="W12" s="33"/>
      <c r="X12" s="42"/>
      <c r="Y12" s="213" t="s">
        <v>2376</v>
      </c>
      <c r="Z12" s="29"/>
      <c r="AA12" s="15" t="s">
        <v>33</v>
      </c>
    </row>
    <row r="13" spans="1:27" ht="52.5" x14ac:dyDescent="0.2">
      <c r="A13" s="15" t="s">
        <v>33</v>
      </c>
      <c r="B13" s="15"/>
      <c r="C13" s="33" t="s">
        <v>43</v>
      </c>
      <c r="D13" s="33" t="s">
        <v>44</v>
      </c>
      <c r="E13" s="33" t="s">
        <v>44</v>
      </c>
      <c r="F13" s="18" t="s">
        <v>24</v>
      </c>
      <c r="G13" s="19" t="s">
        <v>25</v>
      </c>
      <c r="H13" s="20">
        <v>38620</v>
      </c>
      <c r="I13" s="21"/>
      <c r="J13" s="22">
        <v>22000</v>
      </c>
      <c r="K13" s="23"/>
      <c r="L13" s="24">
        <v>0</v>
      </c>
      <c r="M13" s="25">
        <f>COUNTIFS(F:F,F13,L:L,1)</f>
        <v>98</v>
      </c>
      <c r="N13" s="25">
        <f>COUNTIFS(G:G,G13,L:L,1)</f>
        <v>1</v>
      </c>
      <c r="O13" s="26"/>
      <c r="P13" s="11"/>
      <c r="Q13" s="11"/>
      <c r="R13" s="11"/>
      <c r="S13" s="23"/>
      <c r="T13" s="22">
        <v>22000</v>
      </c>
      <c r="U13" s="20">
        <v>38620</v>
      </c>
      <c r="V13" s="18" t="s">
        <v>26</v>
      </c>
      <c r="W13" s="33"/>
      <c r="X13" s="42"/>
      <c r="Y13" s="213" t="s">
        <v>2377</v>
      </c>
      <c r="Z13" s="29"/>
      <c r="AA13" s="15" t="s">
        <v>33</v>
      </c>
    </row>
    <row r="14" spans="1:27" s="11" customFormat="1" ht="37.5" customHeight="1" x14ac:dyDescent="0.2">
      <c r="A14" s="44"/>
      <c r="B14" s="45"/>
      <c r="C14" s="46" t="s">
        <v>2452</v>
      </c>
      <c r="D14" s="47" t="s">
        <v>52</v>
      </c>
      <c r="E14" s="48">
        <f>SUM(L15:L24)</f>
        <v>9</v>
      </c>
      <c r="F14" s="46"/>
      <c r="G14" s="46"/>
      <c r="H14" s="49"/>
      <c r="I14" s="46"/>
      <c r="J14" s="46"/>
      <c r="K14" s="23"/>
      <c r="L14" s="46"/>
      <c r="M14" s="46"/>
      <c r="N14" s="46"/>
      <c r="O14" s="46"/>
      <c r="P14" s="46"/>
      <c r="Q14" s="46"/>
      <c r="R14" s="50"/>
      <c r="S14" s="23"/>
      <c r="T14" s="46"/>
      <c r="U14" s="49"/>
      <c r="V14" s="46"/>
      <c r="W14" s="46">
        <f>SUM(L15:L24)</f>
        <v>9</v>
      </c>
      <c r="X14" s="48" t="s">
        <v>53</v>
      </c>
      <c r="Y14" s="51" t="s">
        <v>54</v>
      </c>
      <c r="Z14" s="45"/>
      <c r="AA14" s="52"/>
    </row>
    <row r="15" spans="1:27" s="11" customFormat="1" ht="37.5" customHeight="1" x14ac:dyDescent="0.2">
      <c r="A15" s="24">
        <v>1</v>
      </c>
      <c r="B15" s="24">
        <v>10102</v>
      </c>
      <c r="C15" s="16" t="s">
        <v>2453</v>
      </c>
      <c r="D15" s="33" t="s">
        <v>55</v>
      </c>
      <c r="E15" s="53" t="s">
        <v>56</v>
      </c>
      <c r="F15" s="18" t="s">
        <v>24</v>
      </c>
      <c r="G15" s="19" t="s">
        <v>48</v>
      </c>
      <c r="H15" s="40">
        <v>40517</v>
      </c>
      <c r="I15" s="21" t="str">
        <f ca="1">DATEDIF(H15,TODAY(),"Y") &amp; " Years, " &amp; DATEDIF(H15,TODAY(),"YM") &amp; " Months, " &amp; DATEDIF(H15,TODAY(),"MD") &amp; " Days"</f>
        <v>10 Years, 2 Months, 24 Days</v>
      </c>
      <c r="J15" s="22">
        <v>26659</v>
      </c>
      <c r="K15" s="23"/>
      <c r="L15" s="15">
        <v>1</v>
      </c>
      <c r="M15" s="25">
        <f>COUNTIFS(F:F,F15,L:L,1)</f>
        <v>98</v>
      </c>
      <c r="N15" s="25">
        <f>COUNTIFS(G:G,G15,L:L,1)</f>
        <v>35</v>
      </c>
      <c r="O15" s="26"/>
      <c r="S15" s="23"/>
      <c r="T15" s="22">
        <v>26659</v>
      </c>
      <c r="U15" s="40">
        <v>40517</v>
      </c>
      <c r="V15" s="18" t="s">
        <v>26</v>
      </c>
      <c r="W15" s="42" t="s">
        <v>57</v>
      </c>
      <c r="X15" s="42" t="s">
        <v>58</v>
      </c>
      <c r="Y15" s="42" t="s">
        <v>59</v>
      </c>
      <c r="Z15" s="54">
        <v>10102</v>
      </c>
      <c r="AA15" s="24">
        <v>1</v>
      </c>
    </row>
    <row r="16" spans="1:27" s="11" customFormat="1" ht="37.5" customHeight="1" x14ac:dyDescent="0.2">
      <c r="A16" s="15">
        <v>2</v>
      </c>
      <c r="B16" s="15">
        <v>10103</v>
      </c>
      <c r="C16" s="16" t="s">
        <v>60</v>
      </c>
      <c r="D16" s="33" t="s">
        <v>61</v>
      </c>
      <c r="E16" s="53" t="s">
        <v>62</v>
      </c>
      <c r="F16" s="18" t="s">
        <v>24</v>
      </c>
      <c r="G16" s="19" t="s">
        <v>48</v>
      </c>
      <c r="H16" s="40">
        <v>42288</v>
      </c>
      <c r="I16" s="21" t="str">
        <f ca="1">DATEDIF(H16,TODAY(),"Y") &amp; " Years, " &amp; DATEDIF(H16,TODAY(),"YM") &amp; " Months, " &amp; DATEDIF(H16,TODAY(),"MD") &amp; " Days"</f>
        <v>5 Years, 4 Months, 18 Days</v>
      </c>
      <c r="J16" s="22">
        <v>31634</v>
      </c>
      <c r="K16" s="23"/>
      <c r="L16" s="15">
        <v>1</v>
      </c>
      <c r="M16" s="25">
        <f>COUNTIFS(F:F,F16,L:L,1)</f>
        <v>98</v>
      </c>
      <c r="N16" s="25">
        <f>COUNTIFS(G:G,G16,L:L,1)</f>
        <v>35</v>
      </c>
      <c r="O16" s="26"/>
      <c r="S16" s="23"/>
      <c r="T16" s="22">
        <v>31634</v>
      </c>
      <c r="U16" s="40">
        <v>42288</v>
      </c>
      <c r="V16" s="18" t="s">
        <v>26</v>
      </c>
      <c r="W16" s="42" t="s">
        <v>63</v>
      </c>
      <c r="X16" s="42" t="s">
        <v>64</v>
      </c>
      <c r="Y16" s="42" t="s">
        <v>65</v>
      </c>
      <c r="Z16" s="29">
        <v>10103</v>
      </c>
      <c r="AA16" s="15">
        <v>2</v>
      </c>
    </row>
    <row r="17" spans="1:27" s="11" customFormat="1" ht="37.5" customHeight="1" x14ac:dyDescent="0.2">
      <c r="A17" s="18">
        <v>3</v>
      </c>
      <c r="B17" s="18">
        <v>10104</v>
      </c>
      <c r="C17" s="33" t="s">
        <v>66</v>
      </c>
      <c r="D17" s="55" t="s">
        <v>67</v>
      </c>
      <c r="E17" s="53" t="s">
        <v>2146</v>
      </c>
      <c r="F17" s="18" t="s">
        <v>24</v>
      </c>
      <c r="G17" s="19" t="s">
        <v>48</v>
      </c>
      <c r="H17" s="40">
        <v>42393</v>
      </c>
      <c r="I17" s="21" t="str">
        <f ca="1">DATEDIF(H17,TODAY(),"Y") &amp; " Years, " &amp; DATEDIF(H17,TODAY(),"YM") &amp; " Months, " &amp; DATEDIF(H17,TODAY(),"MD") &amp; " Days"</f>
        <v>5 Years, 1 Months, 5 Days</v>
      </c>
      <c r="J17" s="22">
        <v>30814</v>
      </c>
      <c r="K17" s="23"/>
      <c r="L17" s="15">
        <v>1</v>
      </c>
      <c r="M17" s="25">
        <f>COUNTIFS(F:F,F17,L:L,1)</f>
        <v>98</v>
      </c>
      <c r="N17" s="25">
        <f>COUNTIFS(G:G,G17,L:L,1)</f>
        <v>35</v>
      </c>
      <c r="O17" s="26"/>
      <c r="S17" s="23"/>
      <c r="T17" s="22">
        <v>30814</v>
      </c>
      <c r="U17" s="40">
        <v>42393</v>
      </c>
      <c r="V17" s="18" t="s">
        <v>26</v>
      </c>
      <c r="W17" s="56" t="s">
        <v>68</v>
      </c>
      <c r="X17" s="56" t="s">
        <v>69</v>
      </c>
      <c r="Y17" s="42" t="s">
        <v>70</v>
      </c>
      <c r="Z17" s="32">
        <v>10104</v>
      </c>
      <c r="AA17" s="18">
        <v>3</v>
      </c>
    </row>
    <row r="18" spans="1:27" s="11" customFormat="1" ht="37.5" customHeight="1" x14ac:dyDescent="0.2">
      <c r="A18" s="24">
        <v>4</v>
      </c>
      <c r="B18" s="24">
        <v>10106</v>
      </c>
      <c r="C18" s="16" t="s">
        <v>71</v>
      </c>
      <c r="D18" s="33" t="s">
        <v>72</v>
      </c>
      <c r="E18" s="33" t="s">
        <v>73</v>
      </c>
      <c r="F18" s="18" t="s">
        <v>24</v>
      </c>
      <c r="G18" s="19" t="s">
        <v>48</v>
      </c>
      <c r="H18" s="40">
        <v>42953</v>
      </c>
      <c r="I18" s="21" t="str">
        <f ca="1">DATEDIF(H18,TODAY(),"Y") &amp; " Years, " &amp; DATEDIF(H18,TODAY(),"YM") &amp; " Months, " &amp; DATEDIF(H18,TODAY(),"MD") &amp; " Days"</f>
        <v>3 Years, 6 Months, 23 Days</v>
      </c>
      <c r="J18" s="22">
        <v>33320</v>
      </c>
      <c r="K18" s="23"/>
      <c r="L18" s="15">
        <v>1</v>
      </c>
      <c r="M18" s="25">
        <f>COUNTIFS(F:F,F18,L:L,1)</f>
        <v>98</v>
      </c>
      <c r="N18" s="25">
        <f>COUNTIFS(G:G,G18,L:L,1)</f>
        <v>35</v>
      </c>
      <c r="O18" s="26"/>
      <c r="S18" s="23"/>
      <c r="T18" s="22">
        <v>33320</v>
      </c>
      <c r="U18" s="40">
        <v>42953</v>
      </c>
      <c r="V18" s="18" t="s">
        <v>26</v>
      </c>
      <c r="W18" s="42" t="s">
        <v>74</v>
      </c>
      <c r="X18" s="42" t="s">
        <v>75</v>
      </c>
      <c r="Y18" s="42" t="s">
        <v>2147</v>
      </c>
      <c r="Z18" s="54">
        <v>10106</v>
      </c>
      <c r="AA18" s="24">
        <v>4</v>
      </c>
    </row>
    <row r="19" spans="1:27" s="11" customFormat="1" ht="37.5" customHeight="1" x14ac:dyDescent="0.2">
      <c r="A19" s="85">
        <v>5</v>
      </c>
      <c r="B19" s="18">
        <v>10136</v>
      </c>
      <c r="C19" s="57" t="s">
        <v>2402</v>
      </c>
      <c r="D19" s="57" t="s">
        <v>194</v>
      </c>
      <c r="E19" s="57" t="s">
        <v>194</v>
      </c>
      <c r="F19" s="58" t="s">
        <v>24</v>
      </c>
      <c r="G19" s="59" t="s">
        <v>48</v>
      </c>
      <c r="H19" s="60">
        <v>43863</v>
      </c>
      <c r="I19" s="61" t="str">
        <f ca="1">DATEDIF(H19,TODAY(),"Y") &amp; " Years, " &amp; DATEDIF(H19,TODAY(),"YM") &amp; " Months, " &amp; DATEDIF(H19,TODAY(),"MD") &amp; " Days"</f>
        <v>1 Years, 0 Months, 27 Days</v>
      </c>
      <c r="J19" s="62">
        <v>34237</v>
      </c>
      <c r="K19" s="69"/>
      <c r="L19" s="58">
        <v>1</v>
      </c>
      <c r="M19" s="25">
        <f>COUNTIFS(F:F,F19,L:L,1)</f>
        <v>98</v>
      </c>
      <c r="N19" s="25">
        <f>COUNTIFS(G:G,G19,L:L,1)</f>
        <v>35</v>
      </c>
      <c r="O19" s="63"/>
      <c r="P19" s="87" t="s">
        <v>1919</v>
      </c>
      <c r="Q19" s="256" t="s">
        <v>2531</v>
      </c>
      <c r="R19" s="31"/>
      <c r="S19" s="69"/>
      <c r="T19" s="62">
        <v>34237</v>
      </c>
      <c r="U19" s="60">
        <v>43863</v>
      </c>
      <c r="V19" s="58" t="s">
        <v>26</v>
      </c>
      <c r="W19" s="89" t="s">
        <v>195</v>
      </c>
      <c r="X19" s="90" t="s">
        <v>195</v>
      </c>
      <c r="Y19" s="70" t="s">
        <v>196</v>
      </c>
      <c r="Z19" s="32">
        <v>10136</v>
      </c>
      <c r="AA19" s="85">
        <v>5</v>
      </c>
    </row>
    <row r="20" spans="1:27" s="11" customFormat="1" ht="37.5" customHeight="1" x14ac:dyDescent="0.2">
      <c r="A20" s="44"/>
      <c r="B20" s="45"/>
      <c r="C20" s="46" t="s">
        <v>2535</v>
      </c>
      <c r="D20" s="47" t="s">
        <v>76</v>
      </c>
      <c r="E20" s="48">
        <f>SUM(L21:L24)</f>
        <v>4</v>
      </c>
      <c r="F20" s="46"/>
      <c r="G20" s="46"/>
      <c r="H20" s="49"/>
      <c r="I20" s="46"/>
      <c r="J20" s="46"/>
      <c r="K20" s="23"/>
      <c r="L20" s="46"/>
      <c r="M20" s="46"/>
      <c r="N20" s="46"/>
      <c r="O20" s="46"/>
      <c r="P20" s="46"/>
      <c r="Q20" s="46"/>
      <c r="R20" s="50"/>
      <c r="S20" s="23"/>
      <c r="T20" s="46"/>
      <c r="U20" s="49"/>
      <c r="V20" s="46"/>
      <c r="W20" s="46">
        <f>SUM(L21:L24)</f>
        <v>4</v>
      </c>
      <c r="X20" s="48" t="s">
        <v>77</v>
      </c>
      <c r="Y20" s="51" t="s">
        <v>2536</v>
      </c>
      <c r="Z20" s="45"/>
      <c r="AA20" s="52"/>
    </row>
    <row r="21" spans="1:27" s="11" customFormat="1" ht="37.5" customHeight="1" x14ac:dyDescent="0.2">
      <c r="A21" s="15">
        <v>6</v>
      </c>
      <c r="B21" s="15">
        <v>10107</v>
      </c>
      <c r="C21" s="16" t="s">
        <v>78</v>
      </c>
      <c r="D21" s="33" t="s">
        <v>79</v>
      </c>
      <c r="E21" s="53" t="s">
        <v>80</v>
      </c>
      <c r="F21" s="18" t="s">
        <v>24</v>
      </c>
      <c r="G21" s="19" t="s">
        <v>48</v>
      </c>
      <c r="H21" s="40">
        <v>40790</v>
      </c>
      <c r="I21" s="21" t="str">
        <f t="shared" ref="I21:I24" ca="1" si="1">DATEDIF(H21,TODAY(),"Y") &amp; " Years, " &amp; DATEDIF(H21,TODAY(),"YM") &amp; " Months, " &amp; DATEDIF(H21,TODAY(),"MD") &amp; " Days"</f>
        <v>9 Years, 5 Months, 25 Days</v>
      </c>
      <c r="J21" s="22">
        <v>31015</v>
      </c>
      <c r="K21" s="23"/>
      <c r="L21" s="15">
        <v>1</v>
      </c>
      <c r="M21" s="25">
        <f>COUNTIFS(F:F,F21,L:L,1)</f>
        <v>98</v>
      </c>
      <c r="N21" s="25">
        <f>COUNTIFS(G:G,G21,L:L,1)</f>
        <v>35</v>
      </c>
      <c r="O21" s="26"/>
      <c r="P21" s="249" t="s">
        <v>2459</v>
      </c>
      <c r="S21" s="23"/>
      <c r="T21" s="22">
        <v>31015</v>
      </c>
      <c r="U21" s="40">
        <v>40790</v>
      </c>
      <c r="V21" s="18" t="s">
        <v>26</v>
      </c>
      <c r="W21" s="42" t="s">
        <v>81</v>
      </c>
      <c r="X21" s="42" t="s">
        <v>82</v>
      </c>
      <c r="Y21" s="42" t="s">
        <v>2148</v>
      </c>
      <c r="Z21" s="29">
        <v>10107</v>
      </c>
      <c r="AA21" s="15">
        <v>6</v>
      </c>
    </row>
    <row r="22" spans="1:27" s="11" customFormat="1" ht="37.5" customHeight="1" x14ac:dyDescent="0.2">
      <c r="A22" s="15">
        <v>7</v>
      </c>
      <c r="B22" s="15">
        <v>10108</v>
      </c>
      <c r="C22" s="16" t="s">
        <v>83</v>
      </c>
      <c r="D22" s="33" t="s">
        <v>84</v>
      </c>
      <c r="E22" s="53" t="s">
        <v>1893</v>
      </c>
      <c r="F22" s="18" t="s">
        <v>24</v>
      </c>
      <c r="G22" s="19" t="s">
        <v>48</v>
      </c>
      <c r="H22" s="40">
        <v>42344</v>
      </c>
      <c r="I22" s="21" t="str">
        <f t="shared" ca="1" si="1"/>
        <v>5 Years, 2 Months, 23 Days</v>
      </c>
      <c r="J22" s="22">
        <v>32203</v>
      </c>
      <c r="K22" s="23"/>
      <c r="L22" s="15">
        <v>1</v>
      </c>
      <c r="M22" s="25">
        <f>COUNTIFS(F:F,F22,L:L,1)</f>
        <v>98</v>
      </c>
      <c r="N22" s="25">
        <f>COUNTIFS(G:G,G22,L:L,1)</f>
        <v>35</v>
      </c>
      <c r="O22" s="26"/>
      <c r="S22" s="23"/>
      <c r="T22" s="22">
        <v>32203</v>
      </c>
      <c r="U22" s="40">
        <v>42344</v>
      </c>
      <c r="V22" s="18" t="s">
        <v>26</v>
      </c>
      <c r="W22" s="42" t="s">
        <v>85</v>
      </c>
      <c r="X22" s="42" t="s">
        <v>86</v>
      </c>
      <c r="Y22" s="42" t="s">
        <v>87</v>
      </c>
      <c r="Z22" s="29">
        <v>10108</v>
      </c>
      <c r="AA22" s="15">
        <v>7</v>
      </c>
    </row>
    <row r="23" spans="1:27" s="11" customFormat="1" ht="37.5" customHeight="1" x14ac:dyDescent="0.2">
      <c r="A23" s="15">
        <v>8</v>
      </c>
      <c r="B23" s="15">
        <v>10109</v>
      </c>
      <c r="C23" s="16" t="s">
        <v>88</v>
      </c>
      <c r="D23" s="33" t="s">
        <v>89</v>
      </c>
      <c r="E23" s="53" t="s">
        <v>2433</v>
      </c>
      <c r="F23" s="18" t="s">
        <v>24</v>
      </c>
      <c r="G23" s="19" t="s">
        <v>48</v>
      </c>
      <c r="H23" s="40">
        <v>42162</v>
      </c>
      <c r="I23" s="21" t="str">
        <f t="shared" ca="1" si="1"/>
        <v>5 Years, 8 Months, 22 Days</v>
      </c>
      <c r="J23" s="22">
        <v>33661</v>
      </c>
      <c r="K23" s="23"/>
      <c r="L23" s="15">
        <v>1</v>
      </c>
      <c r="M23" s="25">
        <f>COUNTIFS(F:F,F23,L:L,1)</f>
        <v>98</v>
      </c>
      <c r="N23" s="25">
        <f>COUNTIFS(G:G,G23,L:L,1)</f>
        <v>35</v>
      </c>
      <c r="O23" s="26"/>
      <c r="S23" s="23"/>
      <c r="T23" s="22">
        <v>33661</v>
      </c>
      <c r="U23" s="40">
        <v>42162</v>
      </c>
      <c r="V23" s="18" t="s">
        <v>26</v>
      </c>
      <c r="W23" s="42" t="s">
        <v>2432</v>
      </c>
      <c r="X23" s="42" t="s">
        <v>90</v>
      </c>
      <c r="Y23" s="42" t="s">
        <v>91</v>
      </c>
      <c r="Z23" s="29">
        <v>10109</v>
      </c>
      <c r="AA23" s="15">
        <v>8</v>
      </c>
    </row>
    <row r="24" spans="1:27" s="11" customFormat="1" ht="37.5" customHeight="1" x14ac:dyDescent="0.2">
      <c r="A24" s="15">
        <v>9</v>
      </c>
      <c r="B24" s="15">
        <v>10110</v>
      </c>
      <c r="C24" s="16" t="s">
        <v>92</v>
      </c>
      <c r="D24" s="33" t="s">
        <v>89</v>
      </c>
      <c r="E24" s="33" t="s">
        <v>93</v>
      </c>
      <c r="F24" s="18" t="s">
        <v>24</v>
      </c>
      <c r="G24" s="19" t="s">
        <v>48</v>
      </c>
      <c r="H24" s="40">
        <v>42370</v>
      </c>
      <c r="I24" s="21" t="str">
        <f t="shared" ca="1" si="1"/>
        <v>5 Years, 2 Months, 0 Days</v>
      </c>
      <c r="J24" s="22">
        <v>31151</v>
      </c>
      <c r="K24" s="23"/>
      <c r="L24" s="15">
        <v>1</v>
      </c>
      <c r="M24" s="25">
        <f>COUNTIFS(F:F,F24,L:L,1)</f>
        <v>98</v>
      </c>
      <c r="N24" s="25">
        <f>COUNTIFS(G:G,G24,L:L,1)</f>
        <v>35</v>
      </c>
      <c r="O24" s="26"/>
      <c r="S24" s="23"/>
      <c r="T24" s="22">
        <v>31151</v>
      </c>
      <c r="U24" s="40">
        <v>42370</v>
      </c>
      <c r="V24" s="18" t="s">
        <v>26</v>
      </c>
      <c r="W24" s="42" t="s">
        <v>94</v>
      </c>
      <c r="X24" s="42" t="s">
        <v>90</v>
      </c>
      <c r="Y24" s="42" t="s">
        <v>95</v>
      </c>
      <c r="Z24" s="29">
        <v>10110</v>
      </c>
      <c r="AA24" s="15">
        <v>9</v>
      </c>
    </row>
    <row r="25" spans="1:27" s="11" customFormat="1" ht="37.5" customHeight="1" x14ac:dyDescent="0.2">
      <c r="A25" s="44"/>
      <c r="B25" s="45"/>
      <c r="C25" s="46" t="s">
        <v>98</v>
      </c>
      <c r="D25" s="47" t="s">
        <v>99</v>
      </c>
      <c r="E25" s="48">
        <f>SUM(L26:L30)</f>
        <v>5</v>
      </c>
      <c r="F25" s="46"/>
      <c r="G25" s="46"/>
      <c r="H25" s="49"/>
      <c r="I25" s="46"/>
      <c r="J25" s="46"/>
      <c r="K25" s="23"/>
      <c r="L25" s="46"/>
      <c r="M25" s="46"/>
      <c r="N25" s="46"/>
      <c r="O25" s="46"/>
      <c r="P25" s="46"/>
      <c r="Q25" s="46"/>
      <c r="R25" s="50"/>
      <c r="S25" s="23"/>
      <c r="T25" s="46"/>
      <c r="U25" s="49"/>
      <c r="V25" s="46"/>
      <c r="W25" s="46">
        <f>SUM(L26:L30)</f>
        <v>5</v>
      </c>
      <c r="X25" s="48" t="s">
        <v>100</v>
      </c>
      <c r="Y25" s="51" t="s">
        <v>101</v>
      </c>
      <c r="Z25" s="45"/>
      <c r="AA25" s="52"/>
    </row>
    <row r="26" spans="1:27" s="11" customFormat="1" ht="37.5" customHeight="1" x14ac:dyDescent="0.2">
      <c r="A26" s="24">
        <v>1</v>
      </c>
      <c r="B26" s="24">
        <v>10114</v>
      </c>
      <c r="C26" s="16" t="s">
        <v>102</v>
      </c>
      <c r="D26" s="33" t="s">
        <v>103</v>
      </c>
      <c r="E26" s="33" t="s">
        <v>2553</v>
      </c>
      <c r="F26" s="18" t="s">
        <v>24</v>
      </c>
      <c r="G26" s="19" t="s">
        <v>48</v>
      </c>
      <c r="H26" s="40">
        <v>39117</v>
      </c>
      <c r="I26" s="21" t="str">
        <f t="shared" ref="I26:I30" ca="1" si="2">DATEDIF(H26,TODAY(),"Y") &amp; " Years, " &amp; DATEDIF(H26,TODAY(),"YM") &amp; " Months, " &amp; DATEDIF(H26,TODAY(),"MD") &amp; " Days"</f>
        <v>14 Years, 0 Months, 25 Days</v>
      </c>
      <c r="J26" s="22">
        <v>26021</v>
      </c>
      <c r="K26" s="23"/>
      <c r="L26" s="15">
        <v>1</v>
      </c>
      <c r="M26" s="25">
        <f>COUNTIFS(F:F,F26,L:L,1)</f>
        <v>98</v>
      </c>
      <c r="N26" s="25">
        <f>COUNTIFS(G:G,G26,L:L,1)</f>
        <v>35</v>
      </c>
      <c r="O26" s="26"/>
      <c r="S26" s="23"/>
      <c r="T26" s="22">
        <v>26021</v>
      </c>
      <c r="U26" s="40">
        <v>39117</v>
      </c>
      <c r="V26" s="18" t="s">
        <v>26</v>
      </c>
      <c r="W26" s="42" t="s">
        <v>2555</v>
      </c>
      <c r="X26" s="42" t="s">
        <v>104</v>
      </c>
      <c r="Y26" s="42" t="s">
        <v>105</v>
      </c>
      <c r="Z26" s="54">
        <v>10114</v>
      </c>
      <c r="AA26" s="24">
        <v>1</v>
      </c>
    </row>
    <row r="27" spans="1:27" s="11" customFormat="1" ht="37.5" customHeight="1" x14ac:dyDescent="0.2">
      <c r="A27" s="24">
        <v>2</v>
      </c>
      <c r="B27" s="24">
        <v>10115</v>
      </c>
      <c r="C27" s="16" t="s">
        <v>106</v>
      </c>
      <c r="D27" s="33" t="s">
        <v>107</v>
      </c>
      <c r="E27" s="53" t="s">
        <v>1895</v>
      </c>
      <c r="F27" s="18" t="s">
        <v>24</v>
      </c>
      <c r="G27" s="19" t="s">
        <v>48</v>
      </c>
      <c r="H27" s="40">
        <v>40545</v>
      </c>
      <c r="I27" s="21" t="str">
        <f t="shared" ca="1" si="2"/>
        <v>10 Years, 1 Months, 27 Days</v>
      </c>
      <c r="J27" s="22">
        <v>31697</v>
      </c>
      <c r="K27" s="23"/>
      <c r="L27" s="15">
        <v>1</v>
      </c>
      <c r="M27" s="25">
        <f>COUNTIFS(F:F,F27,L:L,1)</f>
        <v>98</v>
      </c>
      <c r="N27" s="25">
        <f>COUNTIFS(G:G,G27,L:L,1)</f>
        <v>35</v>
      </c>
      <c r="O27" s="26"/>
      <c r="S27" s="23"/>
      <c r="T27" s="22">
        <v>31697</v>
      </c>
      <c r="U27" s="40">
        <v>40545</v>
      </c>
      <c r="V27" s="18" t="s">
        <v>26</v>
      </c>
      <c r="W27" s="42" t="s">
        <v>2554</v>
      </c>
      <c r="X27" s="42" t="s">
        <v>108</v>
      </c>
      <c r="Y27" s="42" t="s">
        <v>109</v>
      </c>
      <c r="Z27" s="54">
        <v>10115</v>
      </c>
      <c r="AA27" s="24">
        <v>2</v>
      </c>
    </row>
    <row r="28" spans="1:27" s="11" customFormat="1" ht="37.5" customHeight="1" x14ac:dyDescent="0.2">
      <c r="A28" s="24">
        <v>3</v>
      </c>
      <c r="B28" s="15">
        <v>10116</v>
      </c>
      <c r="C28" s="16" t="s">
        <v>110</v>
      </c>
      <c r="D28" s="65" t="s">
        <v>111</v>
      </c>
      <c r="E28" s="39" t="s">
        <v>112</v>
      </c>
      <c r="F28" s="18" t="s">
        <v>24</v>
      </c>
      <c r="G28" s="19" t="s">
        <v>48</v>
      </c>
      <c r="H28" s="40">
        <v>41980</v>
      </c>
      <c r="I28" s="21" t="str">
        <f t="shared" ca="1" si="2"/>
        <v>6 Years, 2 Months, 22 Days</v>
      </c>
      <c r="J28" s="22">
        <v>33182</v>
      </c>
      <c r="K28" s="23"/>
      <c r="L28" s="15">
        <v>1</v>
      </c>
      <c r="M28" s="25">
        <f>COUNTIFS(F:F,F28,L:L,1)</f>
        <v>98</v>
      </c>
      <c r="N28" s="25">
        <f>COUNTIFS(G:G,G28,L:L,1)</f>
        <v>35</v>
      </c>
      <c r="O28" s="26"/>
      <c r="P28" s="66" t="s">
        <v>1896</v>
      </c>
      <c r="Q28" s="67" t="s">
        <v>2149</v>
      </c>
      <c r="R28" s="259" t="s">
        <v>2564</v>
      </c>
      <c r="S28" s="23"/>
      <c r="T28" s="22">
        <v>33182</v>
      </c>
      <c r="U28" s="40">
        <v>41980</v>
      </c>
      <c r="V28" s="18" t="s">
        <v>26</v>
      </c>
      <c r="W28" s="16" t="s">
        <v>113</v>
      </c>
      <c r="X28" s="68" t="s">
        <v>114</v>
      </c>
      <c r="Y28" s="43" t="s">
        <v>115</v>
      </c>
      <c r="Z28" s="29">
        <v>10116</v>
      </c>
      <c r="AA28" s="24">
        <v>3</v>
      </c>
    </row>
    <row r="29" spans="1:27" s="11" customFormat="1" ht="37.5" customHeight="1" x14ac:dyDescent="0.2">
      <c r="A29" s="24">
        <v>4</v>
      </c>
      <c r="B29" s="24">
        <v>10117</v>
      </c>
      <c r="C29" s="57" t="s">
        <v>116</v>
      </c>
      <c r="D29" s="57" t="s">
        <v>117</v>
      </c>
      <c r="E29" s="57" t="s">
        <v>117</v>
      </c>
      <c r="F29" s="58" t="s">
        <v>24</v>
      </c>
      <c r="G29" s="59" t="s">
        <v>48</v>
      </c>
      <c r="H29" s="60">
        <v>43849</v>
      </c>
      <c r="I29" s="61" t="str">
        <f t="shared" ca="1" si="2"/>
        <v>1 Years, 1 Months, 10 Days</v>
      </c>
      <c r="J29" s="62">
        <v>32131</v>
      </c>
      <c r="K29" s="23"/>
      <c r="L29" s="58">
        <v>1</v>
      </c>
      <c r="M29" s="25">
        <f>COUNTIFS(F:F,F29,L:L,1)</f>
        <v>98</v>
      </c>
      <c r="N29" s="25">
        <f>COUNTIFS(G:G,G29,L:L,1)</f>
        <v>35</v>
      </c>
      <c r="O29" s="63"/>
      <c r="P29" s="31"/>
      <c r="S29" s="23"/>
      <c r="T29" s="62">
        <v>32131</v>
      </c>
      <c r="U29" s="60">
        <v>43849</v>
      </c>
      <c r="V29" s="58" t="s">
        <v>26</v>
      </c>
      <c r="W29" s="70" t="s">
        <v>118</v>
      </c>
      <c r="X29" s="70" t="s">
        <v>118</v>
      </c>
      <c r="Y29" s="70" t="s">
        <v>119</v>
      </c>
      <c r="Z29" s="54">
        <v>10117</v>
      </c>
      <c r="AA29" s="24">
        <v>4</v>
      </c>
    </row>
    <row r="30" spans="1:27" s="11" customFormat="1" ht="37.5" customHeight="1" x14ac:dyDescent="0.2">
      <c r="A30" s="24">
        <v>5</v>
      </c>
      <c r="B30" s="24">
        <v>10119</v>
      </c>
      <c r="C30" s="57" t="s">
        <v>120</v>
      </c>
      <c r="D30" s="57" t="s">
        <v>121</v>
      </c>
      <c r="E30" s="57" t="s">
        <v>121</v>
      </c>
      <c r="F30" s="58" t="s">
        <v>24</v>
      </c>
      <c r="G30" s="59" t="s">
        <v>48</v>
      </c>
      <c r="H30" s="60">
        <v>43954</v>
      </c>
      <c r="I30" s="61" t="str">
        <f t="shared" ca="1" si="2"/>
        <v>0 Years, 9 Months, 26 Days</v>
      </c>
      <c r="J30" s="62">
        <v>34711</v>
      </c>
      <c r="K30" s="69"/>
      <c r="L30" s="58">
        <v>1</v>
      </c>
      <c r="M30" s="25">
        <f>COUNTIFS(F:F,F30,L:L,1)</f>
        <v>98</v>
      </c>
      <c r="N30" s="25">
        <f>COUNTIFS(G:G,G30,L:L,1)</f>
        <v>35</v>
      </c>
      <c r="O30" s="63"/>
      <c r="P30" s="31"/>
      <c r="R30" s="31"/>
      <c r="S30" s="69"/>
      <c r="T30" s="62">
        <v>34711</v>
      </c>
      <c r="U30" s="60">
        <v>43954</v>
      </c>
      <c r="V30" s="58" t="s">
        <v>26</v>
      </c>
      <c r="W30" s="70" t="s">
        <v>122</v>
      </c>
      <c r="X30" s="70" t="s">
        <v>122</v>
      </c>
      <c r="Y30" s="70" t="s">
        <v>123</v>
      </c>
      <c r="Z30" s="54">
        <v>10119</v>
      </c>
      <c r="AA30" s="24">
        <v>5</v>
      </c>
    </row>
    <row r="31" spans="1:27" s="11" customFormat="1" ht="37.5" customHeight="1" x14ac:dyDescent="0.2">
      <c r="A31" s="44"/>
      <c r="B31" s="45"/>
      <c r="C31" s="46" t="s">
        <v>2525</v>
      </c>
      <c r="D31" s="47" t="s">
        <v>2526</v>
      </c>
      <c r="E31" s="48">
        <f>SUM(L32:L33)</f>
        <v>2</v>
      </c>
      <c r="F31" s="46"/>
      <c r="G31" s="46"/>
      <c r="H31" s="49"/>
      <c r="I31" s="46"/>
      <c r="J31" s="46"/>
      <c r="K31" s="23"/>
      <c r="L31" s="46"/>
      <c r="M31" s="46"/>
      <c r="N31" s="46"/>
      <c r="O31" s="46"/>
      <c r="P31" s="46"/>
      <c r="Q31" s="46"/>
      <c r="R31" s="50"/>
      <c r="S31" s="23"/>
      <c r="T31" s="46"/>
      <c r="U31" s="49"/>
      <c r="V31" s="46"/>
      <c r="W31" s="46">
        <f>SUM(L32:L33)</f>
        <v>2</v>
      </c>
      <c r="X31" s="48" t="s">
        <v>2527</v>
      </c>
      <c r="Y31" s="51" t="s">
        <v>2528</v>
      </c>
      <c r="Z31" s="45"/>
      <c r="AA31" s="52"/>
    </row>
    <row r="32" spans="1:27" s="11" customFormat="1" ht="37.5" customHeight="1" x14ac:dyDescent="0.2">
      <c r="A32" s="15">
        <v>1</v>
      </c>
      <c r="B32" s="15">
        <v>10122</v>
      </c>
      <c r="C32" s="16" t="s">
        <v>133</v>
      </c>
      <c r="D32" s="82" t="s">
        <v>134</v>
      </c>
      <c r="E32" s="53" t="s">
        <v>135</v>
      </c>
      <c r="F32" s="18" t="s">
        <v>24</v>
      </c>
      <c r="G32" s="19" t="s">
        <v>48</v>
      </c>
      <c r="H32" s="40">
        <v>42603</v>
      </c>
      <c r="I32" s="21" t="str">
        <f ca="1">DATEDIF(H32,TODAY(),"Y") &amp; " Years, " &amp; DATEDIF(H32,TODAY(),"YM") &amp; " Months, " &amp; DATEDIF(H32,TODAY(),"MD") &amp; " Days"</f>
        <v>4 Years, 6 Months, 8 Days</v>
      </c>
      <c r="J32" s="22">
        <v>28322</v>
      </c>
      <c r="K32" s="23"/>
      <c r="L32" s="15">
        <v>1</v>
      </c>
      <c r="M32" s="25">
        <f>COUNTIFS(F:F,F32,L:L,1)</f>
        <v>98</v>
      </c>
      <c r="N32" s="25">
        <f>COUNTIFS(G:G,G32,L:L,1)</f>
        <v>35</v>
      </c>
      <c r="O32" s="26"/>
      <c r="P32" s="83" t="s">
        <v>2150</v>
      </c>
      <c r="Q32" s="256" t="s">
        <v>2529</v>
      </c>
      <c r="S32" s="23"/>
      <c r="T32" s="22">
        <v>28322</v>
      </c>
      <c r="U32" s="40">
        <v>42603</v>
      </c>
      <c r="V32" s="18" t="s">
        <v>26</v>
      </c>
      <c r="W32" s="33" t="s">
        <v>136</v>
      </c>
      <c r="X32" s="84" t="s">
        <v>137</v>
      </c>
      <c r="Y32" s="42" t="s">
        <v>138</v>
      </c>
      <c r="Z32" s="29">
        <v>10122</v>
      </c>
      <c r="AA32" s="15">
        <v>1</v>
      </c>
    </row>
    <row r="33" spans="1:27" s="11" customFormat="1" ht="37.5" customHeight="1" x14ac:dyDescent="0.2">
      <c r="A33" s="71">
        <v>2</v>
      </c>
      <c r="B33" s="18">
        <v>10133</v>
      </c>
      <c r="C33" s="72" t="s">
        <v>2406</v>
      </c>
      <c r="D33" s="72" t="s">
        <v>187</v>
      </c>
      <c r="E33" s="73" t="s">
        <v>1917</v>
      </c>
      <c r="F33" s="74" t="s">
        <v>24</v>
      </c>
      <c r="G33" s="75" t="s">
        <v>48</v>
      </c>
      <c r="H33" s="76">
        <v>43590</v>
      </c>
      <c r="I33" s="77" t="str">
        <f ca="1">DATEDIF(H33,TODAY(),"Y") &amp; " Years, " &amp; DATEDIF(H33,TODAY(),"YM") &amp; " Months, " &amp; DATEDIF(H33,TODAY(),"MD") &amp; " Days"</f>
        <v>1 Years, 9 Months, 24 Days</v>
      </c>
      <c r="J33" s="78">
        <v>32651</v>
      </c>
      <c r="K33" s="23"/>
      <c r="L33" s="74">
        <v>1</v>
      </c>
      <c r="M33" s="25">
        <f>COUNTIFS(F:F,F33,L:L,1)</f>
        <v>98</v>
      </c>
      <c r="N33" s="25">
        <f>COUNTIFS(G:G,G33,L:L,1)</f>
        <v>35</v>
      </c>
      <c r="O33" s="79"/>
      <c r="P33" s="80" t="s">
        <v>130</v>
      </c>
      <c r="Q33" s="256" t="s">
        <v>2530</v>
      </c>
      <c r="S33" s="23"/>
      <c r="T33" s="78">
        <v>32651</v>
      </c>
      <c r="U33" s="76">
        <v>43590</v>
      </c>
      <c r="V33" s="74" t="s">
        <v>26</v>
      </c>
      <c r="W33" s="88" t="s">
        <v>1918</v>
      </c>
      <c r="X33" s="88" t="s">
        <v>188</v>
      </c>
      <c r="Y33" s="81" t="s">
        <v>189</v>
      </c>
      <c r="Z33" s="32">
        <v>10133</v>
      </c>
      <c r="AA33" s="71">
        <v>2</v>
      </c>
    </row>
    <row r="34" spans="1:27" s="11" customFormat="1" ht="37.5" customHeight="1" x14ac:dyDescent="0.2">
      <c r="A34" s="44"/>
      <c r="B34" s="45"/>
      <c r="C34" s="46" t="s">
        <v>124</v>
      </c>
      <c r="D34" s="47" t="s">
        <v>125</v>
      </c>
      <c r="E34" s="48">
        <f>SUM(L35:L37)</f>
        <v>3</v>
      </c>
      <c r="F34" s="46"/>
      <c r="G34" s="46"/>
      <c r="H34" s="49"/>
      <c r="I34" s="46"/>
      <c r="J34" s="46"/>
      <c r="K34" s="23"/>
      <c r="L34" s="46"/>
      <c r="M34" s="46"/>
      <c r="N34" s="46"/>
      <c r="O34" s="46"/>
      <c r="P34" s="46"/>
      <c r="Q34" s="46"/>
      <c r="R34" s="50"/>
      <c r="S34" s="23"/>
      <c r="T34" s="46"/>
      <c r="U34" s="49"/>
      <c r="V34" s="46"/>
      <c r="W34" s="46">
        <f>SUM(L35:L37)</f>
        <v>3</v>
      </c>
      <c r="X34" s="48" t="s">
        <v>126</v>
      </c>
      <c r="Y34" s="51" t="s">
        <v>127</v>
      </c>
      <c r="Z34" s="45"/>
      <c r="AA34" s="52"/>
    </row>
    <row r="35" spans="1:27" s="11" customFormat="1" ht="37.5" customHeight="1" x14ac:dyDescent="0.2">
      <c r="A35" s="71">
        <v>1</v>
      </c>
      <c r="B35" s="18">
        <v>10121</v>
      </c>
      <c r="C35" s="72" t="s">
        <v>128</v>
      </c>
      <c r="D35" s="72" t="s">
        <v>129</v>
      </c>
      <c r="E35" s="73" t="s">
        <v>1897</v>
      </c>
      <c r="F35" s="74" t="s">
        <v>24</v>
      </c>
      <c r="G35" s="75" t="s">
        <v>48</v>
      </c>
      <c r="H35" s="76">
        <v>43499</v>
      </c>
      <c r="I35" s="77" t="str">
        <f t="shared" ref="I35" ca="1" si="3">DATEDIF(H35,TODAY(),"Y") &amp; " Years, " &amp; DATEDIF(H35,TODAY(),"YM") &amp; " Months, " &amp; DATEDIF(H35,TODAY(),"MD") &amp; " Days"</f>
        <v>2 Years, 0 Months, 26 Days</v>
      </c>
      <c r="J35" s="78">
        <v>22425</v>
      </c>
      <c r="K35" s="23"/>
      <c r="L35" s="74">
        <v>1</v>
      </c>
      <c r="M35" s="25">
        <f>COUNTIFS(F:F,F35,L:L,1)</f>
        <v>98</v>
      </c>
      <c r="N35" s="25">
        <f>COUNTIFS(G:G,G35,L:L,1)</f>
        <v>35</v>
      </c>
      <c r="O35" s="79"/>
      <c r="P35" s="80" t="s">
        <v>130</v>
      </c>
      <c r="S35" s="23"/>
      <c r="T35" s="78">
        <v>22425</v>
      </c>
      <c r="U35" s="76">
        <v>43499</v>
      </c>
      <c r="V35" s="74" t="s">
        <v>26</v>
      </c>
      <c r="W35" s="81" t="s">
        <v>1898</v>
      </c>
      <c r="X35" s="81" t="s">
        <v>131</v>
      </c>
      <c r="Y35" s="81" t="s">
        <v>132</v>
      </c>
      <c r="Z35" s="32">
        <v>10121</v>
      </c>
      <c r="AA35" s="71">
        <v>1</v>
      </c>
    </row>
    <row r="36" spans="1:27" s="11" customFormat="1" ht="37.5" customHeight="1" x14ac:dyDescent="0.2">
      <c r="A36" s="85">
        <v>2</v>
      </c>
      <c r="B36" s="18">
        <v>10149</v>
      </c>
      <c r="C36" s="57" t="s">
        <v>139</v>
      </c>
      <c r="D36" s="57" t="s">
        <v>140</v>
      </c>
      <c r="E36" s="57" t="s">
        <v>140</v>
      </c>
      <c r="F36" s="58" t="s">
        <v>24</v>
      </c>
      <c r="G36" s="59" t="s">
        <v>48</v>
      </c>
      <c r="H36" s="60">
        <v>44143</v>
      </c>
      <c r="I36" s="61" t="str">
        <f ca="1">DATEDIF(H36,TODAY(),"Y") &amp; " Years, " &amp; DATEDIF(H36,TODAY(),"YM") &amp; " Months, " &amp; DATEDIF(H36,TODAY(),"MD") &amp; " Days"</f>
        <v>0 Years, 3 Months, 21 Days</v>
      </c>
      <c r="J36" s="62">
        <v>29355</v>
      </c>
      <c r="K36" s="23"/>
      <c r="L36" s="58">
        <v>1</v>
      </c>
      <c r="M36" s="25">
        <f>COUNTIFS(F:F,F36,L:L,1)</f>
        <v>98</v>
      </c>
      <c r="N36" s="25">
        <f>COUNTIFS(G:G,G36,L:L,1)</f>
        <v>35</v>
      </c>
      <c r="O36" s="63"/>
      <c r="P36" s="259" t="s">
        <v>2613</v>
      </c>
      <c r="S36" s="23"/>
      <c r="T36" s="62">
        <v>29355</v>
      </c>
      <c r="U36" s="60">
        <v>44143</v>
      </c>
      <c r="V36" s="58" t="s">
        <v>26</v>
      </c>
      <c r="W36" s="70" t="s">
        <v>141</v>
      </c>
      <c r="X36" s="70" t="s">
        <v>141</v>
      </c>
      <c r="Y36" s="70" t="s">
        <v>142</v>
      </c>
      <c r="Z36" s="18">
        <v>10149</v>
      </c>
      <c r="AA36" s="85">
        <v>2</v>
      </c>
    </row>
    <row r="37" spans="1:27" s="11" customFormat="1" ht="37.5" customHeight="1" x14ac:dyDescent="0.2">
      <c r="A37" s="85">
        <v>3</v>
      </c>
      <c r="B37" s="18">
        <v>10143</v>
      </c>
      <c r="C37" s="57" t="s">
        <v>221</v>
      </c>
      <c r="D37" s="57" t="s">
        <v>222</v>
      </c>
      <c r="E37" s="57" t="s">
        <v>223</v>
      </c>
      <c r="F37" s="58" t="s">
        <v>24</v>
      </c>
      <c r="G37" s="59" t="s">
        <v>48</v>
      </c>
      <c r="H37" s="60">
        <v>44083</v>
      </c>
      <c r="I37" s="61" t="str">
        <f ca="1">DATEDIF(H37,TODAY(),"Y") &amp; " Years, " &amp; DATEDIF(H37,TODAY(),"YM") &amp; " Months, " &amp; DATEDIF(H37,TODAY(),"MD") &amp; " Days"</f>
        <v>0 Years, 5 Months, 20 Days</v>
      </c>
      <c r="J37" s="62">
        <v>34724</v>
      </c>
      <c r="K37" s="23"/>
      <c r="L37" s="58">
        <v>1</v>
      </c>
      <c r="M37" s="25">
        <f>COUNTIFS(F:F,F37,L:L,1)</f>
        <v>98</v>
      </c>
      <c r="N37" s="25">
        <f>COUNTIFS(G:G,G37,L:L,1)</f>
        <v>35</v>
      </c>
      <c r="O37" s="63"/>
      <c r="P37" s="94" t="s">
        <v>224</v>
      </c>
      <c r="Q37" s="256" t="s">
        <v>2532</v>
      </c>
      <c r="S37" s="23"/>
      <c r="T37" s="62">
        <v>34724</v>
      </c>
      <c r="U37" s="60">
        <v>44083</v>
      </c>
      <c r="V37" s="58" t="s">
        <v>26</v>
      </c>
      <c r="W37" s="90" t="s">
        <v>225</v>
      </c>
      <c r="X37" s="90" t="s">
        <v>226</v>
      </c>
      <c r="Y37" s="70" t="s">
        <v>227</v>
      </c>
      <c r="Z37" s="32">
        <v>10143</v>
      </c>
      <c r="AA37" s="85">
        <v>3</v>
      </c>
    </row>
    <row r="38" spans="1:27" s="11" customFormat="1" ht="37.5" customHeight="1" x14ac:dyDescent="0.2">
      <c r="A38" s="44"/>
      <c r="B38" s="45"/>
      <c r="C38" s="46" t="s">
        <v>197</v>
      </c>
      <c r="D38" s="47" t="s">
        <v>198</v>
      </c>
      <c r="E38" s="48">
        <f>SUM(L39:L54)</f>
        <v>16</v>
      </c>
      <c r="F38" s="46"/>
      <c r="G38" s="46"/>
      <c r="H38" s="49"/>
      <c r="I38" s="46"/>
      <c r="J38" s="46"/>
      <c r="K38" s="23"/>
      <c r="L38" s="46"/>
      <c r="M38" s="46"/>
      <c r="N38" s="46"/>
      <c r="O38" s="46"/>
      <c r="P38" s="46"/>
      <c r="Q38" s="46"/>
      <c r="R38" s="50"/>
      <c r="S38" s="23"/>
      <c r="T38" s="46"/>
      <c r="U38" s="49"/>
      <c r="V38" s="46"/>
      <c r="W38" s="46">
        <f>SUM(L39:L54)</f>
        <v>16</v>
      </c>
      <c r="X38" s="48" t="s">
        <v>199</v>
      </c>
      <c r="Y38" s="51" t="s">
        <v>200</v>
      </c>
      <c r="Z38" s="45"/>
      <c r="AA38" s="52"/>
    </row>
    <row r="39" spans="1:27" s="11" customFormat="1" ht="37.5" customHeight="1" x14ac:dyDescent="0.2">
      <c r="A39" s="71">
        <v>1</v>
      </c>
      <c r="B39" s="18">
        <v>10137</v>
      </c>
      <c r="C39" s="72" t="s">
        <v>201</v>
      </c>
      <c r="D39" s="72" t="s">
        <v>202</v>
      </c>
      <c r="E39" s="73" t="s">
        <v>1920</v>
      </c>
      <c r="F39" s="74" t="s">
        <v>24</v>
      </c>
      <c r="G39" s="75" t="s">
        <v>48</v>
      </c>
      <c r="H39" s="76">
        <v>43513</v>
      </c>
      <c r="I39" s="77" t="str">
        <f t="shared" ref="I39:I87" ca="1" si="4">DATEDIF(H39,TODAY(),"Y") &amp; " Years, " &amp; DATEDIF(H39,TODAY(),"YM") &amp; " Months, " &amp; DATEDIF(H39,TODAY(),"MD") &amp; " Days"</f>
        <v>2 Years, 0 Months, 12 Days</v>
      </c>
      <c r="J39" s="78">
        <v>22863</v>
      </c>
      <c r="K39" s="23"/>
      <c r="L39" s="74">
        <v>1</v>
      </c>
      <c r="M39" s="25">
        <f>COUNTIFS(F:F,F39,L:L,1)</f>
        <v>98</v>
      </c>
      <c r="N39" s="25">
        <f>COUNTIFS(G:G,G39,L:L,1)</f>
        <v>35</v>
      </c>
      <c r="O39" s="79"/>
      <c r="P39" s="80" t="s">
        <v>130</v>
      </c>
      <c r="S39" s="23"/>
      <c r="T39" s="78">
        <v>22863</v>
      </c>
      <c r="U39" s="76">
        <v>43513</v>
      </c>
      <c r="V39" s="74" t="s">
        <v>26</v>
      </c>
      <c r="W39" s="81" t="s">
        <v>1921</v>
      </c>
      <c r="X39" s="81" t="s">
        <v>203</v>
      </c>
      <c r="Y39" s="81" t="s">
        <v>204</v>
      </c>
      <c r="Z39" s="32">
        <v>10137</v>
      </c>
      <c r="AA39" s="71">
        <v>1</v>
      </c>
    </row>
    <row r="40" spans="1:27" s="11" customFormat="1" ht="37.5" customHeight="1" x14ac:dyDescent="0.2">
      <c r="A40" s="71">
        <v>2</v>
      </c>
      <c r="B40" s="18">
        <v>10138</v>
      </c>
      <c r="C40" s="33" t="s">
        <v>2242</v>
      </c>
      <c r="D40" s="33" t="s">
        <v>205</v>
      </c>
      <c r="E40" s="53" t="s">
        <v>1922</v>
      </c>
      <c r="F40" s="18" t="s">
        <v>24</v>
      </c>
      <c r="G40" s="34" t="s">
        <v>48</v>
      </c>
      <c r="H40" s="20">
        <v>43361</v>
      </c>
      <c r="I40" s="35" t="str">
        <f t="shared" ca="1" si="4"/>
        <v>2 Years, 5 Months, 11 Days</v>
      </c>
      <c r="J40" s="36">
        <v>31099</v>
      </c>
      <c r="K40" s="23"/>
      <c r="L40" s="18">
        <v>1</v>
      </c>
      <c r="M40" s="25">
        <f>COUNTIFS(F:F,F40,L:L,1)</f>
        <v>98</v>
      </c>
      <c r="N40" s="25">
        <f>COUNTIFS(G:G,G40,L:L,1)</f>
        <v>35</v>
      </c>
      <c r="O40" s="37"/>
      <c r="P40" s="80" t="s">
        <v>130</v>
      </c>
      <c r="Q40" s="91" t="s">
        <v>1923</v>
      </c>
      <c r="S40" s="23"/>
      <c r="T40" s="36">
        <v>31099</v>
      </c>
      <c r="U40" s="20">
        <v>43361</v>
      </c>
      <c r="V40" s="18" t="s">
        <v>26</v>
      </c>
      <c r="W40" s="42" t="s">
        <v>1924</v>
      </c>
      <c r="X40" s="42" t="s">
        <v>206</v>
      </c>
      <c r="Y40" s="42" t="s">
        <v>207</v>
      </c>
      <c r="Z40" s="32">
        <v>10138</v>
      </c>
      <c r="AA40" s="71">
        <v>2</v>
      </c>
    </row>
    <row r="41" spans="1:27" s="11" customFormat="1" ht="37.5" customHeight="1" x14ac:dyDescent="0.2">
      <c r="A41" s="85">
        <v>3</v>
      </c>
      <c r="B41" s="18">
        <v>10141</v>
      </c>
      <c r="C41" s="57" t="s">
        <v>217</v>
      </c>
      <c r="D41" s="57" t="s">
        <v>218</v>
      </c>
      <c r="E41" s="57" t="s">
        <v>218</v>
      </c>
      <c r="F41" s="58" t="s">
        <v>24</v>
      </c>
      <c r="G41" s="59" t="s">
        <v>48</v>
      </c>
      <c r="H41" s="60">
        <v>43831</v>
      </c>
      <c r="I41" s="61" t="str">
        <f t="shared" ref="I41:I52" ca="1" si="5">DATEDIF(H41,TODAY(),"Y") &amp; " Years, " &amp; DATEDIF(H41,TODAY(),"YM") &amp; " Months, " &amp; DATEDIF(H41,TODAY(),"MD") &amp; " Days"</f>
        <v>1 Years, 2 Months, 0 Days</v>
      </c>
      <c r="J41" s="62">
        <v>34932</v>
      </c>
      <c r="K41" s="23"/>
      <c r="L41" s="58">
        <v>1</v>
      </c>
      <c r="M41" s="25">
        <f>COUNTIFS(F:F,F41,L:L,1)</f>
        <v>98</v>
      </c>
      <c r="N41" s="25">
        <f>COUNTIFS(G:G,G41,L:L,1)</f>
        <v>35</v>
      </c>
      <c r="O41" s="63"/>
      <c r="P41" s="87" t="s">
        <v>1919</v>
      </c>
      <c r="S41" s="23"/>
      <c r="T41" s="62">
        <v>34932</v>
      </c>
      <c r="U41" s="60">
        <v>43831</v>
      </c>
      <c r="V41" s="58" t="s">
        <v>26</v>
      </c>
      <c r="W41" s="70" t="s">
        <v>219</v>
      </c>
      <c r="X41" s="70" t="s">
        <v>219</v>
      </c>
      <c r="Y41" s="70" t="s">
        <v>220</v>
      </c>
      <c r="Z41" s="32">
        <v>10141</v>
      </c>
      <c r="AA41" s="85">
        <v>3</v>
      </c>
    </row>
    <row r="42" spans="1:27" s="11" customFormat="1" ht="37.5" customHeight="1" x14ac:dyDescent="0.2">
      <c r="A42" s="24">
        <v>4</v>
      </c>
      <c r="B42" s="24">
        <v>10123</v>
      </c>
      <c r="C42" s="16" t="s">
        <v>2533</v>
      </c>
      <c r="D42" s="82" t="s">
        <v>143</v>
      </c>
      <c r="E42" s="33" t="s">
        <v>144</v>
      </c>
      <c r="F42" s="18" t="s">
        <v>24</v>
      </c>
      <c r="G42" s="19" t="s">
        <v>48</v>
      </c>
      <c r="H42" s="40">
        <v>42887</v>
      </c>
      <c r="I42" s="21" t="str">
        <f t="shared" ca="1" si="5"/>
        <v>3 Years, 9 Months, 0 Days</v>
      </c>
      <c r="J42" s="22">
        <v>33272</v>
      </c>
      <c r="K42" s="23"/>
      <c r="L42" s="15">
        <v>1</v>
      </c>
      <c r="M42" s="25">
        <f>COUNTIFS(F:F,F42,L:L,1)</f>
        <v>98</v>
      </c>
      <c r="N42" s="25">
        <f>COUNTIFS(G:G,G42,L:L,1)</f>
        <v>35</v>
      </c>
      <c r="O42" s="26"/>
      <c r="P42" s="83" t="s">
        <v>2150</v>
      </c>
      <c r="Q42" s="256" t="s">
        <v>2534</v>
      </c>
      <c r="S42" s="23"/>
      <c r="T42" s="22">
        <v>33272</v>
      </c>
      <c r="U42" s="40">
        <v>42887</v>
      </c>
      <c r="V42" s="18" t="s">
        <v>26</v>
      </c>
      <c r="W42" s="33" t="s">
        <v>145</v>
      </c>
      <c r="X42" s="84" t="s">
        <v>146</v>
      </c>
      <c r="Y42" s="42" t="s">
        <v>147</v>
      </c>
      <c r="Z42" s="54">
        <v>10123</v>
      </c>
      <c r="AA42" s="24">
        <v>4</v>
      </c>
    </row>
    <row r="43" spans="1:27" s="11" customFormat="1" ht="37.5" customHeight="1" x14ac:dyDescent="0.2">
      <c r="A43" s="71">
        <v>5</v>
      </c>
      <c r="B43" s="18">
        <v>10125</v>
      </c>
      <c r="C43" s="72" t="s">
        <v>148</v>
      </c>
      <c r="D43" s="72" t="s">
        <v>149</v>
      </c>
      <c r="E43" s="73" t="s">
        <v>1899</v>
      </c>
      <c r="F43" s="74" t="s">
        <v>24</v>
      </c>
      <c r="G43" s="75" t="s">
        <v>48</v>
      </c>
      <c r="H43" s="76">
        <v>43527</v>
      </c>
      <c r="I43" s="77" t="str">
        <f t="shared" ca="1" si="5"/>
        <v>1 Years, 11 Months, 26 Days</v>
      </c>
      <c r="J43" s="78">
        <v>34158</v>
      </c>
      <c r="K43" s="23"/>
      <c r="L43" s="74">
        <v>1</v>
      </c>
      <c r="M43" s="25">
        <f>COUNTIFS(F:F,F43,L:L,1)</f>
        <v>98</v>
      </c>
      <c r="N43" s="25">
        <f>COUNTIFS(G:G,G43,L:L,1)</f>
        <v>35</v>
      </c>
      <c r="O43" s="79"/>
      <c r="P43" s="80" t="s">
        <v>130</v>
      </c>
      <c r="Q43" s="256" t="s">
        <v>2534</v>
      </c>
      <c r="S43" s="23"/>
      <c r="T43" s="78">
        <v>34158</v>
      </c>
      <c r="U43" s="76">
        <v>43527</v>
      </c>
      <c r="V43" s="74" t="s">
        <v>26</v>
      </c>
      <c r="W43" s="81" t="s">
        <v>1900</v>
      </c>
      <c r="X43" s="81" t="s">
        <v>150</v>
      </c>
      <c r="Y43" s="81" t="s">
        <v>151</v>
      </c>
      <c r="Z43" s="32">
        <v>10125</v>
      </c>
      <c r="AA43" s="71">
        <v>5</v>
      </c>
    </row>
    <row r="44" spans="1:27" s="11" customFormat="1" ht="37.5" customHeight="1" x14ac:dyDescent="0.2">
      <c r="A44" s="71">
        <v>6</v>
      </c>
      <c r="B44" s="18">
        <v>10126</v>
      </c>
      <c r="C44" s="72" t="s">
        <v>152</v>
      </c>
      <c r="D44" s="72" t="s">
        <v>153</v>
      </c>
      <c r="E44" s="73" t="s">
        <v>1901</v>
      </c>
      <c r="F44" s="74" t="s">
        <v>24</v>
      </c>
      <c r="G44" s="75" t="s">
        <v>48</v>
      </c>
      <c r="H44" s="76">
        <v>43527</v>
      </c>
      <c r="I44" s="77" t="str">
        <f t="shared" ca="1" si="5"/>
        <v>1 Years, 11 Months, 26 Days</v>
      </c>
      <c r="J44" s="78">
        <v>35113</v>
      </c>
      <c r="K44" s="23"/>
      <c r="L44" s="74">
        <v>1</v>
      </c>
      <c r="M44" s="25">
        <f>COUNTIFS(F:F,F44,L:L,1)</f>
        <v>98</v>
      </c>
      <c r="N44" s="25">
        <f>COUNTIFS(G:G,G44,L:L,1)</f>
        <v>35</v>
      </c>
      <c r="O44" s="79"/>
      <c r="P44" s="80" t="s">
        <v>130</v>
      </c>
      <c r="Q44" s="256" t="s">
        <v>2534</v>
      </c>
      <c r="S44" s="23"/>
      <c r="T44" s="78">
        <v>35113</v>
      </c>
      <c r="U44" s="76">
        <v>43527</v>
      </c>
      <c r="V44" s="74" t="s">
        <v>26</v>
      </c>
      <c r="W44" s="81" t="s">
        <v>1902</v>
      </c>
      <c r="X44" s="81" t="s">
        <v>154</v>
      </c>
      <c r="Y44" s="81" t="s">
        <v>155</v>
      </c>
      <c r="Z44" s="32">
        <v>10126</v>
      </c>
      <c r="AA44" s="71">
        <v>6</v>
      </c>
    </row>
    <row r="45" spans="1:27" s="11" customFormat="1" ht="37.5" customHeight="1" x14ac:dyDescent="0.2">
      <c r="A45" s="71">
        <v>7</v>
      </c>
      <c r="B45" s="18">
        <v>10128</v>
      </c>
      <c r="C45" s="72" t="s">
        <v>1904</v>
      </c>
      <c r="D45" s="72" t="s">
        <v>159</v>
      </c>
      <c r="E45" s="73" t="s">
        <v>1905</v>
      </c>
      <c r="F45" s="74" t="s">
        <v>24</v>
      </c>
      <c r="G45" s="75" t="s">
        <v>48</v>
      </c>
      <c r="H45" s="76">
        <v>43548</v>
      </c>
      <c r="I45" s="77" t="str">
        <f t="shared" ca="1" si="5"/>
        <v>1 Years, 11 Months, 5 Days</v>
      </c>
      <c r="J45" s="78">
        <v>34877</v>
      </c>
      <c r="K45" s="23"/>
      <c r="L45" s="74">
        <v>1</v>
      </c>
      <c r="M45" s="25">
        <f>COUNTIFS(F:F,F45,L:L,1)</f>
        <v>98</v>
      </c>
      <c r="N45" s="25">
        <f>COUNTIFS(G:G,G45,L:L,1)</f>
        <v>35</v>
      </c>
      <c r="O45" s="79"/>
      <c r="P45" s="80" t="s">
        <v>130</v>
      </c>
      <c r="Q45" s="256" t="s">
        <v>2534</v>
      </c>
      <c r="S45" s="23"/>
      <c r="T45" s="78">
        <v>34877</v>
      </c>
      <c r="U45" s="76">
        <v>43548</v>
      </c>
      <c r="V45" s="74" t="s">
        <v>26</v>
      </c>
      <c r="W45" s="81" t="s">
        <v>1906</v>
      </c>
      <c r="X45" s="81" t="s">
        <v>160</v>
      </c>
      <c r="Y45" s="81" t="s">
        <v>161</v>
      </c>
      <c r="Z45" s="32">
        <v>10128</v>
      </c>
      <c r="AA45" s="71">
        <v>7</v>
      </c>
    </row>
    <row r="46" spans="1:27" s="11" customFormat="1" ht="37.5" customHeight="1" x14ac:dyDescent="0.2">
      <c r="A46" s="85">
        <v>8</v>
      </c>
      <c r="B46" s="18">
        <v>10134</v>
      </c>
      <c r="C46" s="57" t="s">
        <v>162</v>
      </c>
      <c r="D46" s="57" t="s">
        <v>163</v>
      </c>
      <c r="E46" s="57" t="s">
        <v>163</v>
      </c>
      <c r="F46" s="58" t="s">
        <v>24</v>
      </c>
      <c r="G46" s="59" t="s">
        <v>48</v>
      </c>
      <c r="H46" s="60">
        <v>43845</v>
      </c>
      <c r="I46" s="61" t="str">
        <f t="shared" ca="1" si="5"/>
        <v>1 Years, 1 Months, 14 Days</v>
      </c>
      <c r="J46" s="62">
        <v>34692</v>
      </c>
      <c r="K46" s="23"/>
      <c r="L46" s="58">
        <v>1</v>
      </c>
      <c r="M46" s="25">
        <f>COUNTIFS(F:F,F46,L:L,1)</f>
        <v>98</v>
      </c>
      <c r="N46" s="25">
        <f>COUNTIFS(G:G,G46,L:L,1)</f>
        <v>35</v>
      </c>
      <c r="O46" s="63"/>
      <c r="P46" s="87" t="s">
        <v>1907</v>
      </c>
      <c r="Q46" s="256" t="s">
        <v>2534</v>
      </c>
      <c r="S46" s="23"/>
      <c r="T46" s="62">
        <v>34692</v>
      </c>
      <c r="U46" s="60">
        <v>43845</v>
      </c>
      <c r="V46" s="58" t="s">
        <v>26</v>
      </c>
      <c r="W46" s="70" t="s">
        <v>164</v>
      </c>
      <c r="X46" s="70" t="s">
        <v>164</v>
      </c>
      <c r="Y46" s="70" t="s">
        <v>165</v>
      </c>
      <c r="Z46" s="32">
        <v>10134</v>
      </c>
      <c r="AA46" s="85">
        <v>8</v>
      </c>
    </row>
    <row r="47" spans="1:27" s="11" customFormat="1" ht="37.5" customHeight="1" x14ac:dyDescent="0.2">
      <c r="A47" s="71">
        <v>9</v>
      </c>
      <c r="B47" s="18">
        <v>10129</v>
      </c>
      <c r="C47" s="72" t="s">
        <v>166</v>
      </c>
      <c r="D47" s="72" t="s">
        <v>1908</v>
      </c>
      <c r="E47" s="72" t="s">
        <v>1908</v>
      </c>
      <c r="F47" s="74" t="s">
        <v>24</v>
      </c>
      <c r="G47" s="75" t="s">
        <v>48</v>
      </c>
      <c r="H47" s="76">
        <v>43709</v>
      </c>
      <c r="I47" s="77" t="str">
        <f t="shared" ca="1" si="5"/>
        <v>1 Years, 6 Months, 0 Days</v>
      </c>
      <c r="J47" s="78">
        <v>34937</v>
      </c>
      <c r="K47" s="23"/>
      <c r="L47" s="74">
        <v>1</v>
      </c>
      <c r="M47" s="25">
        <f>COUNTIFS(F:F,F47,L:L,1)</f>
        <v>98</v>
      </c>
      <c r="N47" s="25">
        <f>COUNTIFS(G:G,G47,L:L,1)</f>
        <v>35</v>
      </c>
      <c r="O47" s="79"/>
      <c r="P47" s="86" t="s">
        <v>1909</v>
      </c>
      <c r="Q47" s="256" t="s">
        <v>2534</v>
      </c>
      <c r="S47" s="23"/>
      <c r="T47" s="78">
        <v>34937</v>
      </c>
      <c r="U47" s="76">
        <v>43709</v>
      </c>
      <c r="V47" s="74" t="s">
        <v>26</v>
      </c>
      <c r="W47" s="81" t="s">
        <v>167</v>
      </c>
      <c r="X47" s="81" t="s">
        <v>167</v>
      </c>
      <c r="Y47" s="81" t="s">
        <v>168</v>
      </c>
      <c r="Z47" s="32">
        <v>10129</v>
      </c>
      <c r="AA47" s="71">
        <v>9</v>
      </c>
    </row>
    <row r="48" spans="1:27" s="11" customFormat="1" ht="37.5" customHeight="1" x14ac:dyDescent="0.2">
      <c r="A48" s="85">
        <v>10</v>
      </c>
      <c r="B48" s="18">
        <v>10145</v>
      </c>
      <c r="C48" s="57" t="s">
        <v>169</v>
      </c>
      <c r="D48" s="57" t="s">
        <v>1910</v>
      </c>
      <c r="E48" s="57" t="s">
        <v>1910</v>
      </c>
      <c r="F48" s="58" t="s">
        <v>24</v>
      </c>
      <c r="G48" s="59" t="s">
        <v>48</v>
      </c>
      <c r="H48" s="60">
        <v>44115</v>
      </c>
      <c r="I48" s="61" t="str">
        <f t="shared" ca="1" si="5"/>
        <v>0 Years, 4 Months, 18 Days</v>
      </c>
      <c r="J48" s="62">
        <v>35222</v>
      </c>
      <c r="K48" s="23"/>
      <c r="L48" s="58">
        <v>1</v>
      </c>
      <c r="M48" s="25">
        <f>COUNTIFS(F:F,F48,L:L,1)</f>
        <v>98</v>
      </c>
      <c r="N48" s="25">
        <f>COUNTIFS(G:G,G48,L:L,1)</f>
        <v>35</v>
      </c>
      <c r="O48" s="63"/>
      <c r="P48" s="256" t="s">
        <v>2534</v>
      </c>
      <c r="S48" s="23"/>
      <c r="T48" s="62">
        <v>35222</v>
      </c>
      <c r="U48" s="60">
        <v>44115</v>
      </c>
      <c r="V48" s="58" t="s">
        <v>26</v>
      </c>
      <c r="W48" s="70" t="s">
        <v>167</v>
      </c>
      <c r="X48" s="70" t="s">
        <v>167</v>
      </c>
      <c r="Y48" s="70" t="s">
        <v>170</v>
      </c>
      <c r="Z48" s="32">
        <v>10145</v>
      </c>
      <c r="AA48" s="85">
        <v>10</v>
      </c>
    </row>
    <row r="49" spans="1:27" s="11" customFormat="1" ht="37.5" customHeight="1" x14ac:dyDescent="0.2">
      <c r="A49" s="85">
        <v>11</v>
      </c>
      <c r="B49" s="18">
        <v>10146</v>
      </c>
      <c r="C49" s="57" t="s">
        <v>171</v>
      </c>
      <c r="D49" s="57" t="s">
        <v>1910</v>
      </c>
      <c r="E49" s="57" t="s">
        <v>1910</v>
      </c>
      <c r="F49" s="58" t="s">
        <v>24</v>
      </c>
      <c r="G49" s="59" t="s">
        <v>48</v>
      </c>
      <c r="H49" s="60">
        <v>44116</v>
      </c>
      <c r="I49" s="61" t="str">
        <f t="shared" ca="1" si="5"/>
        <v>0 Years, 4 Months, 17 Days</v>
      </c>
      <c r="J49" s="62">
        <v>35627</v>
      </c>
      <c r="K49" s="23"/>
      <c r="L49" s="58">
        <v>1</v>
      </c>
      <c r="M49" s="25">
        <f>COUNTIFS(F:F,F49,L:L,1)</f>
        <v>98</v>
      </c>
      <c r="N49" s="25">
        <f>COUNTIFS(G:G,G49,L:L,1)</f>
        <v>35</v>
      </c>
      <c r="O49" s="63"/>
      <c r="P49" s="256" t="s">
        <v>2534</v>
      </c>
      <c r="S49" s="23"/>
      <c r="T49" s="62">
        <v>35627</v>
      </c>
      <c r="U49" s="60">
        <v>44116</v>
      </c>
      <c r="V49" s="58" t="s">
        <v>26</v>
      </c>
      <c r="W49" s="70" t="s">
        <v>167</v>
      </c>
      <c r="X49" s="70" t="s">
        <v>167</v>
      </c>
      <c r="Y49" s="70" t="s">
        <v>172</v>
      </c>
      <c r="Z49" s="32">
        <v>10146</v>
      </c>
      <c r="AA49" s="85">
        <v>11</v>
      </c>
    </row>
    <row r="50" spans="1:27" s="11" customFormat="1" ht="37.5" customHeight="1" x14ac:dyDescent="0.2">
      <c r="A50" s="71">
        <v>12</v>
      </c>
      <c r="B50" s="18">
        <v>10130</v>
      </c>
      <c r="C50" s="72" t="s">
        <v>173</v>
      </c>
      <c r="D50" s="72" t="s">
        <v>1911</v>
      </c>
      <c r="E50" s="72" t="s">
        <v>1911</v>
      </c>
      <c r="F50" s="74" t="s">
        <v>24</v>
      </c>
      <c r="G50" s="75" t="s">
        <v>48</v>
      </c>
      <c r="H50" s="76">
        <v>43782</v>
      </c>
      <c r="I50" s="77" t="str">
        <f t="shared" ca="1" si="5"/>
        <v>1 Years, 3 Months, 16 Days</v>
      </c>
      <c r="J50" s="78">
        <v>35467</v>
      </c>
      <c r="K50" s="69"/>
      <c r="L50" s="74">
        <v>1</v>
      </c>
      <c r="M50" s="25">
        <f>COUNTIFS(F:F,F50,L:L,1)</f>
        <v>98</v>
      </c>
      <c r="N50" s="25">
        <f>COUNTIFS(G:G,G50,L:L,1)</f>
        <v>35</v>
      </c>
      <c r="O50" s="79"/>
      <c r="P50" s="86" t="s">
        <v>1912</v>
      </c>
      <c r="Q50" s="256" t="s">
        <v>2534</v>
      </c>
      <c r="R50" s="31"/>
      <c r="S50" s="69"/>
      <c r="T50" s="78">
        <v>35467</v>
      </c>
      <c r="U50" s="76">
        <v>43782</v>
      </c>
      <c r="V50" s="74" t="s">
        <v>26</v>
      </c>
      <c r="W50" s="81" t="s">
        <v>174</v>
      </c>
      <c r="X50" s="81" t="s">
        <v>174</v>
      </c>
      <c r="Y50" s="81" t="s">
        <v>175</v>
      </c>
      <c r="Z50" s="32">
        <v>10130</v>
      </c>
      <c r="AA50" s="71">
        <v>12</v>
      </c>
    </row>
    <row r="51" spans="1:27" s="11" customFormat="1" ht="37.5" customHeight="1" x14ac:dyDescent="0.2">
      <c r="A51" s="85">
        <v>13</v>
      </c>
      <c r="B51" s="18">
        <v>10144</v>
      </c>
      <c r="C51" s="57" t="s">
        <v>178</v>
      </c>
      <c r="D51" s="57" t="s">
        <v>1913</v>
      </c>
      <c r="E51" s="57" t="s">
        <v>1913</v>
      </c>
      <c r="F51" s="58" t="s">
        <v>24</v>
      </c>
      <c r="G51" s="59" t="s">
        <v>48</v>
      </c>
      <c r="H51" s="60">
        <v>44109</v>
      </c>
      <c r="I51" s="61" t="str">
        <f t="shared" ca="1" si="5"/>
        <v>0 Years, 4 Months, 24 Days</v>
      </c>
      <c r="J51" s="62">
        <v>35729</v>
      </c>
      <c r="K51" s="23"/>
      <c r="L51" s="58">
        <v>1</v>
      </c>
      <c r="M51" s="25">
        <f>COUNTIFS(F:F,F51,L:L,1)</f>
        <v>98</v>
      </c>
      <c r="N51" s="25">
        <f>COUNTIFS(G:G,G51,L:L,1)</f>
        <v>35</v>
      </c>
      <c r="O51" s="63"/>
      <c r="P51" s="256" t="s">
        <v>2534</v>
      </c>
      <c r="S51" s="23"/>
      <c r="T51" s="62">
        <v>35729</v>
      </c>
      <c r="U51" s="60">
        <v>44109</v>
      </c>
      <c r="V51" s="58" t="s">
        <v>26</v>
      </c>
      <c r="W51" s="70" t="s">
        <v>179</v>
      </c>
      <c r="X51" s="70" t="s">
        <v>179</v>
      </c>
      <c r="Y51" s="70" t="s">
        <v>180</v>
      </c>
      <c r="Z51" s="32">
        <v>10144</v>
      </c>
      <c r="AA51" s="85">
        <v>13</v>
      </c>
    </row>
    <row r="52" spans="1:27" s="11" customFormat="1" ht="37.5" customHeight="1" x14ac:dyDescent="0.2">
      <c r="A52" s="85">
        <v>14</v>
      </c>
      <c r="B52" s="18">
        <v>10147</v>
      </c>
      <c r="C52" s="57" t="s">
        <v>181</v>
      </c>
      <c r="D52" s="57" t="s">
        <v>1914</v>
      </c>
      <c r="E52" s="57" t="s">
        <v>1914</v>
      </c>
      <c r="F52" s="58" t="s">
        <v>24</v>
      </c>
      <c r="G52" s="59" t="s">
        <v>48</v>
      </c>
      <c r="H52" s="60">
        <v>44136</v>
      </c>
      <c r="I52" s="61" t="str">
        <f t="shared" ca="1" si="5"/>
        <v>0 Years, 4 Months, 0 Days</v>
      </c>
      <c r="J52" s="62">
        <v>35941</v>
      </c>
      <c r="K52" s="23"/>
      <c r="L52" s="58">
        <v>1</v>
      </c>
      <c r="M52" s="25">
        <f>COUNTIFS(F:F,F52,L:L,1)</f>
        <v>98</v>
      </c>
      <c r="N52" s="25">
        <f>COUNTIFS(G:G,G52,L:L,1)</f>
        <v>35</v>
      </c>
      <c r="O52" s="63"/>
      <c r="P52" s="256" t="s">
        <v>2534</v>
      </c>
      <c r="S52" s="23"/>
      <c r="T52" s="62">
        <v>35941</v>
      </c>
      <c r="U52" s="60">
        <v>44136</v>
      </c>
      <c r="V52" s="58" t="s">
        <v>26</v>
      </c>
      <c r="W52" s="70" t="s">
        <v>179</v>
      </c>
      <c r="X52" s="70" t="s">
        <v>179</v>
      </c>
      <c r="Y52" s="70" t="s">
        <v>182</v>
      </c>
      <c r="Z52" s="32">
        <v>10147</v>
      </c>
      <c r="AA52" s="85">
        <v>14</v>
      </c>
    </row>
    <row r="53" spans="1:27" s="11" customFormat="1" ht="37.5" customHeight="1" x14ac:dyDescent="0.2">
      <c r="A53" s="24">
        <v>15</v>
      </c>
      <c r="B53" s="18">
        <v>10140</v>
      </c>
      <c r="C53" s="33" t="s">
        <v>211</v>
      </c>
      <c r="D53" s="92" t="s">
        <v>212</v>
      </c>
      <c r="E53" s="33" t="s">
        <v>213</v>
      </c>
      <c r="F53" s="18" t="s">
        <v>24</v>
      </c>
      <c r="G53" s="34" t="s">
        <v>48</v>
      </c>
      <c r="H53" s="20">
        <v>43156</v>
      </c>
      <c r="I53" s="35" t="str">
        <f t="shared" ca="1" si="4"/>
        <v>3 Years, 0 Months, 4 Days</v>
      </c>
      <c r="J53" s="36">
        <v>34280</v>
      </c>
      <c r="K53" s="23"/>
      <c r="L53" s="18">
        <v>1</v>
      </c>
      <c r="M53" s="25">
        <f>COUNTIFS(F:F,F53,L:L,1)</f>
        <v>98</v>
      </c>
      <c r="N53" s="25">
        <f>COUNTIFS(G:G,G53,L:L,1)</f>
        <v>35</v>
      </c>
      <c r="O53" s="37"/>
      <c r="P53" s="83" t="s">
        <v>2150</v>
      </c>
      <c r="S53" s="23"/>
      <c r="T53" s="36">
        <v>34280</v>
      </c>
      <c r="U53" s="20">
        <v>43156</v>
      </c>
      <c r="V53" s="18" t="s">
        <v>26</v>
      </c>
      <c r="W53" s="42" t="s">
        <v>214</v>
      </c>
      <c r="X53" s="93" t="s">
        <v>215</v>
      </c>
      <c r="Y53" s="42" t="s">
        <v>216</v>
      </c>
      <c r="Z53" s="32">
        <v>10140</v>
      </c>
      <c r="AA53" s="24">
        <v>15</v>
      </c>
    </row>
    <row r="54" spans="1:27" s="11" customFormat="1" ht="37.5" customHeight="1" x14ac:dyDescent="0.2">
      <c r="A54" s="85">
        <v>16</v>
      </c>
      <c r="B54" s="18">
        <v>10135</v>
      </c>
      <c r="C54" s="57" t="s">
        <v>190</v>
      </c>
      <c r="D54" s="57" t="s">
        <v>191</v>
      </c>
      <c r="E54" s="57" t="s">
        <v>191</v>
      </c>
      <c r="F54" s="58" t="s">
        <v>24</v>
      </c>
      <c r="G54" s="59" t="s">
        <v>48</v>
      </c>
      <c r="H54" s="60">
        <v>44013</v>
      </c>
      <c r="I54" s="61" t="str">
        <f ca="1">DATEDIF(H54,TODAY(),"Y") &amp; " Years, " &amp; DATEDIF(H54,TODAY(),"YM") &amp; " Months, " &amp; DATEDIF(H54,TODAY(),"MD") &amp; " Days"</f>
        <v>0 Years, 8 Months, 0 Days</v>
      </c>
      <c r="J54" s="62">
        <v>33817</v>
      </c>
      <c r="K54" s="23"/>
      <c r="L54" s="58">
        <v>1</v>
      </c>
      <c r="M54" s="25">
        <f>COUNTIFS(F:F,F54,L:L,1)</f>
        <v>98</v>
      </c>
      <c r="N54" s="25">
        <f>COUNTIFS(G:G,G54,L:L,1)</f>
        <v>35</v>
      </c>
      <c r="O54" s="63"/>
      <c r="P54" s="256" t="s">
        <v>2534</v>
      </c>
      <c r="S54" s="23"/>
      <c r="T54" s="62">
        <v>33817</v>
      </c>
      <c r="U54" s="60">
        <v>44013</v>
      </c>
      <c r="V54" s="58" t="s">
        <v>26</v>
      </c>
      <c r="W54" s="70" t="s">
        <v>192</v>
      </c>
      <c r="X54" s="70" t="s">
        <v>192</v>
      </c>
      <c r="Y54" s="70" t="s">
        <v>193</v>
      </c>
      <c r="Z54" s="32">
        <v>10135</v>
      </c>
      <c r="AA54" s="85">
        <v>16</v>
      </c>
    </row>
    <row r="55" spans="1:27" s="11" customFormat="1" ht="37.5" customHeight="1" x14ac:dyDescent="0.2">
      <c r="A55" s="24" t="s">
        <v>33</v>
      </c>
      <c r="B55" s="24"/>
      <c r="C55" s="16" t="s">
        <v>228</v>
      </c>
      <c r="D55" s="33" t="s">
        <v>229</v>
      </c>
      <c r="E55" s="33" t="s">
        <v>1925</v>
      </c>
      <c r="F55" s="18" t="s">
        <v>24</v>
      </c>
      <c r="G55" s="19" t="s">
        <v>48</v>
      </c>
      <c r="H55" s="40">
        <v>41784</v>
      </c>
      <c r="I55" s="21" t="str">
        <f t="shared" ca="1" si="4"/>
        <v>6 Years, 9 Months, 4 Days</v>
      </c>
      <c r="J55" s="22">
        <v>25388</v>
      </c>
      <c r="K55" s="23"/>
      <c r="L55" s="15">
        <v>0</v>
      </c>
      <c r="M55" s="25">
        <f>COUNTIFS(F:F,F55,L:L,1)</f>
        <v>98</v>
      </c>
      <c r="N55" s="25">
        <f>COUNTIFS(G:G,G55,L:L,1)</f>
        <v>35</v>
      </c>
      <c r="O55" s="26"/>
      <c r="P55" s="259" t="s">
        <v>2564</v>
      </c>
      <c r="S55" s="23"/>
      <c r="T55" s="22">
        <v>25388</v>
      </c>
      <c r="U55" s="40">
        <v>41784</v>
      </c>
      <c r="V55" s="18" t="s">
        <v>26</v>
      </c>
      <c r="W55" s="33"/>
      <c r="X55" s="42"/>
      <c r="Y55" s="213" t="s">
        <v>2230</v>
      </c>
      <c r="Z55" s="54"/>
      <c r="AA55" s="24" t="s">
        <v>33</v>
      </c>
    </row>
    <row r="56" spans="1:27" s="11" customFormat="1" ht="37.5" customHeight="1" x14ac:dyDescent="0.2">
      <c r="A56" s="24" t="s">
        <v>33</v>
      </c>
      <c r="B56" s="24"/>
      <c r="C56" s="16" t="s">
        <v>230</v>
      </c>
      <c r="D56" s="33" t="s">
        <v>231</v>
      </c>
      <c r="E56" s="33" t="s">
        <v>231</v>
      </c>
      <c r="F56" s="18" t="s">
        <v>24</v>
      </c>
      <c r="G56" s="19" t="s">
        <v>48</v>
      </c>
      <c r="H56" s="40">
        <v>41928</v>
      </c>
      <c r="I56" s="21" t="str">
        <f t="shared" ca="1" si="4"/>
        <v>6 Years, 4 Months, 13 Days</v>
      </c>
      <c r="J56" s="22">
        <v>25263</v>
      </c>
      <c r="K56" s="23"/>
      <c r="L56" s="15">
        <v>0</v>
      </c>
      <c r="M56" s="25">
        <f>COUNTIFS(F:F,F56,L:L,1)</f>
        <v>98</v>
      </c>
      <c r="N56" s="25">
        <f>COUNTIFS(G:G,G56,L:L,1)</f>
        <v>35</v>
      </c>
      <c r="O56" s="26"/>
      <c r="S56" s="23"/>
      <c r="T56" s="22">
        <v>25263</v>
      </c>
      <c r="U56" s="40">
        <v>41928</v>
      </c>
      <c r="V56" s="18" t="s">
        <v>26</v>
      </c>
      <c r="W56" s="33"/>
      <c r="X56" s="42"/>
      <c r="Y56" s="213" t="s">
        <v>2378</v>
      </c>
      <c r="Z56" s="54"/>
      <c r="AA56" s="24" t="s">
        <v>33</v>
      </c>
    </row>
    <row r="57" spans="1:27" s="11" customFormat="1" ht="37.5" customHeight="1" x14ac:dyDescent="0.2">
      <c r="A57" s="24" t="s">
        <v>33</v>
      </c>
      <c r="B57" s="24"/>
      <c r="C57" s="16" t="s">
        <v>2232</v>
      </c>
      <c r="D57" s="33" t="s">
        <v>232</v>
      </c>
      <c r="E57" s="53" t="s">
        <v>233</v>
      </c>
      <c r="F57" s="18" t="s">
        <v>24</v>
      </c>
      <c r="G57" s="19" t="s">
        <v>48</v>
      </c>
      <c r="H57" s="40">
        <v>42705</v>
      </c>
      <c r="I57" s="21" t="str">
        <f t="shared" ca="1" si="4"/>
        <v>4 Years, 3 Months, 0 Days</v>
      </c>
      <c r="J57" s="22">
        <v>30651</v>
      </c>
      <c r="K57" s="23"/>
      <c r="L57" s="15">
        <v>0</v>
      </c>
      <c r="M57" s="25">
        <f>COUNTIFS(F:F,F57,L:L,1)</f>
        <v>98</v>
      </c>
      <c r="N57" s="25">
        <f>COUNTIFS(G:G,G57,L:L,1)</f>
        <v>35</v>
      </c>
      <c r="O57" s="26">
        <v>43492</v>
      </c>
      <c r="S57" s="23"/>
      <c r="T57" s="22">
        <v>30651</v>
      </c>
      <c r="U57" s="40">
        <v>42705</v>
      </c>
      <c r="V57" s="18" t="s">
        <v>26</v>
      </c>
      <c r="W57" s="33"/>
      <c r="X57" s="42"/>
      <c r="Y57" s="213" t="s">
        <v>2231</v>
      </c>
      <c r="Z57" s="54"/>
      <c r="AA57" s="24" t="s">
        <v>33</v>
      </c>
    </row>
    <row r="58" spans="1:27" s="11" customFormat="1" ht="37.5" customHeight="1" x14ac:dyDescent="0.2">
      <c r="A58" s="24" t="s">
        <v>33</v>
      </c>
      <c r="B58" s="24"/>
      <c r="C58" s="16" t="s">
        <v>234</v>
      </c>
      <c r="D58" s="33" t="s">
        <v>235</v>
      </c>
      <c r="E58" s="33" t="s">
        <v>235</v>
      </c>
      <c r="F58" s="18" t="s">
        <v>24</v>
      </c>
      <c r="G58" s="19" t="s">
        <v>48</v>
      </c>
      <c r="H58" s="40">
        <v>42806</v>
      </c>
      <c r="I58" s="21" t="str">
        <f t="shared" ca="1" si="4"/>
        <v>3 Years, 11 Months, 17 Days</v>
      </c>
      <c r="J58" s="22">
        <v>28926</v>
      </c>
      <c r="K58" s="23"/>
      <c r="L58" s="15">
        <v>0</v>
      </c>
      <c r="M58" s="25">
        <f>COUNTIFS(F:F,F58,L:L,1)</f>
        <v>98</v>
      </c>
      <c r="N58" s="25">
        <f>COUNTIFS(G:G,G58,L:L,1)</f>
        <v>35</v>
      </c>
      <c r="O58" s="26"/>
      <c r="P58" s="91" t="s">
        <v>1926</v>
      </c>
      <c r="S58" s="23"/>
      <c r="T58" s="22">
        <v>28926</v>
      </c>
      <c r="U58" s="40">
        <v>42806</v>
      </c>
      <c r="V58" s="18" t="s">
        <v>26</v>
      </c>
      <c r="W58" s="33"/>
      <c r="X58" s="42"/>
      <c r="Y58" s="213" t="s">
        <v>2248</v>
      </c>
      <c r="Z58" s="54"/>
      <c r="AA58" s="24" t="s">
        <v>33</v>
      </c>
    </row>
    <row r="59" spans="1:27" s="11" customFormat="1" ht="37.5" customHeight="1" x14ac:dyDescent="0.2">
      <c r="A59" s="71" t="s">
        <v>33</v>
      </c>
      <c r="B59" s="18">
        <v>10139</v>
      </c>
      <c r="C59" s="72" t="s">
        <v>236</v>
      </c>
      <c r="D59" s="72" t="s">
        <v>237</v>
      </c>
      <c r="E59" s="73" t="s">
        <v>1927</v>
      </c>
      <c r="F59" s="74" t="s">
        <v>24</v>
      </c>
      <c r="G59" s="75" t="s">
        <v>48</v>
      </c>
      <c r="H59" s="76">
        <v>43478</v>
      </c>
      <c r="I59" s="77" t="str">
        <f ca="1">DATEDIF(H59,TODAY(),"Y") &amp; " Years, " &amp; DATEDIF(H59,TODAY(),"YM") &amp; " Months, " &amp; DATEDIF(H59,TODAY(),"MD") &amp; " Days"</f>
        <v>2 Years, 1 Months, 16 Days</v>
      </c>
      <c r="J59" s="78">
        <v>28531</v>
      </c>
      <c r="K59" s="95"/>
      <c r="L59" s="74">
        <v>0</v>
      </c>
      <c r="M59" s="25">
        <f>COUNTIFS(F:F,F59,L:L,1)</f>
        <v>98</v>
      </c>
      <c r="N59" s="25">
        <f>COUNTIFS(G:G,G59,L:L,1)</f>
        <v>35</v>
      </c>
      <c r="O59" s="79">
        <v>44104</v>
      </c>
      <c r="P59" s="80" t="s">
        <v>130</v>
      </c>
      <c r="Q59" s="91" t="s">
        <v>1928</v>
      </c>
      <c r="R59" s="96" t="s">
        <v>238</v>
      </c>
      <c r="S59" s="95"/>
      <c r="T59" s="78">
        <v>28531</v>
      </c>
      <c r="U59" s="76">
        <v>43478</v>
      </c>
      <c r="V59" s="74" t="s">
        <v>26</v>
      </c>
      <c r="W59" s="88" t="s">
        <v>1929</v>
      </c>
      <c r="X59" s="88" t="s">
        <v>239</v>
      </c>
      <c r="Y59" s="81" t="s">
        <v>240</v>
      </c>
      <c r="Z59" s="32">
        <v>10139</v>
      </c>
      <c r="AA59" s="71" t="s">
        <v>33</v>
      </c>
    </row>
    <row r="60" spans="1:27" s="11" customFormat="1" ht="37.5" customHeight="1" x14ac:dyDescent="0.2">
      <c r="A60" s="15" t="s">
        <v>33</v>
      </c>
      <c r="B60" s="15"/>
      <c r="C60" s="16" t="s">
        <v>236</v>
      </c>
      <c r="D60" s="33" t="s">
        <v>244</v>
      </c>
      <c r="E60" s="33" t="s">
        <v>244</v>
      </c>
      <c r="F60" s="18" t="s">
        <v>24</v>
      </c>
      <c r="G60" s="19" t="s">
        <v>48</v>
      </c>
      <c r="H60" s="40">
        <v>41833</v>
      </c>
      <c r="I60" s="21" t="str">
        <f t="shared" ca="1" si="4"/>
        <v>6 Years, 7 Months, 16 Days</v>
      </c>
      <c r="J60" s="22">
        <v>28531</v>
      </c>
      <c r="K60" s="23"/>
      <c r="L60" s="15">
        <v>0</v>
      </c>
      <c r="M60" s="25">
        <f>COUNTIFS(F:F,F60,L:L,1)</f>
        <v>98</v>
      </c>
      <c r="N60" s="25">
        <f>COUNTIFS(G:G,G60,L:L,1)</f>
        <v>35</v>
      </c>
      <c r="O60" s="26"/>
      <c r="P60" s="105" t="s">
        <v>1931</v>
      </c>
      <c r="S60" s="23"/>
      <c r="T60" s="22">
        <v>28531</v>
      </c>
      <c r="U60" s="40">
        <v>41833</v>
      </c>
      <c r="V60" s="18" t="s">
        <v>26</v>
      </c>
      <c r="W60" s="42"/>
      <c r="X60" s="42"/>
      <c r="Y60" s="42" t="s">
        <v>240</v>
      </c>
      <c r="Z60" s="107"/>
      <c r="AA60" s="15" t="s">
        <v>33</v>
      </c>
    </row>
    <row r="61" spans="1:27" s="11" customFormat="1" ht="37.5" customHeight="1" x14ac:dyDescent="0.2">
      <c r="A61" s="24" t="s">
        <v>33</v>
      </c>
      <c r="B61" s="24"/>
      <c r="C61" s="16" t="s">
        <v>245</v>
      </c>
      <c r="D61" s="33" t="s">
        <v>244</v>
      </c>
      <c r="E61" s="33" t="s">
        <v>244</v>
      </c>
      <c r="F61" s="18" t="s">
        <v>24</v>
      </c>
      <c r="G61" s="19" t="s">
        <v>48</v>
      </c>
      <c r="H61" s="40">
        <v>42162</v>
      </c>
      <c r="I61" s="21" t="str">
        <f t="shared" ca="1" si="4"/>
        <v>5 Years, 8 Months, 22 Days</v>
      </c>
      <c r="J61" s="22">
        <v>30450</v>
      </c>
      <c r="K61" s="23"/>
      <c r="L61" s="15">
        <v>0</v>
      </c>
      <c r="M61" s="25">
        <f>COUNTIFS(F:F,F61,L:L,1)</f>
        <v>98</v>
      </c>
      <c r="N61" s="25">
        <f>COUNTIFS(G:G,G61,L:L,1)</f>
        <v>35</v>
      </c>
      <c r="O61" s="26"/>
      <c r="S61" s="23"/>
      <c r="T61" s="22">
        <v>30450</v>
      </c>
      <c r="U61" s="40">
        <v>42162</v>
      </c>
      <c r="V61" s="18" t="s">
        <v>26</v>
      </c>
      <c r="W61" s="33"/>
      <c r="X61" s="42"/>
      <c r="Y61" s="213" t="s">
        <v>2233</v>
      </c>
      <c r="Z61" s="54"/>
      <c r="AA61" s="24" t="s">
        <v>33</v>
      </c>
    </row>
    <row r="62" spans="1:27" s="11" customFormat="1" ht="37.5" customHeight="1" x14ac:dyDescent="0.2">
      <c r="A62" s="24" t="s">
        <v>33</v>
      </c>
      <c r="B62" s="24"/>
      <c r="C62" s="16" t="s">
        <v>246</v>
      </c>
      <c r="D62" s="33" t="s">
        <v>244</v>
      </c>
      <c r="E62" s="33" t="s">
        <v>244</v>
      </c>
      <c r="F62" s="18" t="s">
        <v>24</v>
      </c>
      <c r="G62" s="19" t="s">
        <v>48</v>
      </c>
      <c r="H62" s="40">
        <v>42401</v>
      </c>
      <c r="I62" s="21" t="str">
        <f t="shared" ca="1" si="4"/>
        <v>5 Years, 1 Months, 0 Days</v>
      </c>
      <c r="J62" s="22">
        <v>30388</v>
      </c>
      <c r="K62" s="23"/>
      <c r="L62" s="15">
        <v>0</v>
      </c>
      <c r="M62" s="25">
        <f>COUNTIFS(F:F,F62,L:L,1)</f>
        <v>98</v>
      </c>
      <c r="N62" s="25">
        <f>COUNTIFS(G:G,G62,L:L,1)</f>
        <v>35</v>
      </c>
      <c r="O62" s="26"/>
      <c r="S62" s="23"/>
      <c r="T62" s="22">
        <v>30388</v>
      </c>
      <c r="U62" s="40">
        <v>42401</v>
      </c>
      <c r="V62" s="18" t="s">
        <v>26</v>
      </c>
      <c r="W62" s="33"/>
      <c r="X62" s="42"/>
      <c r="Y62" s="213" t="s">
        <v>2247</v>
      </c>
      <c r="Z62" s="54"/>
      <c r="AA62" s="24" t="s">
        <v>33</v>
      </c>
    </row>
    <row r="63" spans="1:27" s="11" customFormat="1" ht="37.5" customHeight="1" x14ac:dyDescent="0.2">
      <c r="A63" s="15" t="s">
        <v>33</v>
      </c>
      <c r="B63" s="15"/>
      <c r="C63" s="16" t="s">
        <v>1930</v>
      </c>
      <c r="D63" s="33" t="s">
        <v>241</v>
      </c>
      <c r="E63" s="33" t="s">
        <v>241</v>
      </c>
      <c r="F63" s="18" t="s">
        <v>24</v>
      </c>
      <c r="G63" s="19" t="s">
        <v>48</v>
      </c>
      <c r="H63" s="40">
        <v>42995</v>
      </c>
      <c r="I63" s="21" t="str">
        <f ca="1">DATEDIF(H63,TODAY(),"Y") &amp; " Years, " &amp; DATEDIF(H63,TODAY(),"YM") &amp; " Months, " &amp; DATEDIF(H63,TODAY(),"MD") &amp; " Days"</f>
        <v>3 Years, 5 Months, 12 Days</v>
      </c>
      <c r="J63" s="22">
        <v>30480</v>
      </c>
      <c r="K63" s="23"/>
      <c r="L63" s="15">
        <v>0</v>
      </c>
      <c r="M63" s="25">
        <f>COUNTIFS(F:F,F63,L:L,1)</f>
        <v>98</v>
      </c>
      <c r="N63" s="25">
        <f>COUNTIFS(G:G,G63,L:L,1)</f>
        <v>35</v>
      </c>
      <c r="O63" s="26">
        <v>44012</v>
      </c>
      <c r="S63" s="23"/>
      <c r="T63" s="22">
        <v>30480</v>
      </c>
      <c r="U63" s="40">
        <v>42995</v>
      </c>
      <c r="V63" s="18" t="s">
        <v>26</v>
      </c>
      <c r="W63" s="42" t="s">
        <v>242</v>
      </c>
      <c r="X63" s="42" t="s">
        <v>242</v>
      </c>
      <c r="Y63" s="42" t="s">
        <v>243</v>
      </c>
      <c r="Z63" s="29"/>
      <c r="AA63" s="15" t="s">
        <v>33</v>
      </c>
    </row>
    <row r="64" spans="1:27" s="11" customFormat="1" ht="37.5" customHeight="1" x14ac:dyDescent="0.2">
      <c r="A64" s="24" t="s">
        <v>33</v>
      </c>
      <c r="B64" s="24"/>
      <c r="C64" s="16" t="s">
        <v>247</v>
      </c>
      <c r="D64" s="33" t="s">
        <v>248</v>
      </c>
      <c r="E64" s="33" t="s">
        <v>249</v>
      </c>
      <c r="F64" s="18" t="s">
        <v>24</v>
      </c>
      <c r="G64" s="19" t="s">
        <v>48</v>
      </c>
      <c r="H64" s="40">
        <v>42310</v>
      </c>
      <c r="I64" s="21" t="str">
        <f t="shared" ca="1" si="4"/>
        <v>5 Years, 3 Months, 27 Days</v>
      </c>
      <c r="J64" s="22">
        <v>28438</v>
      </c>
      <c r="K64" s="23"/>
      <c r="L64" s="15">
        <v>0</v>
      </c>
      <c r="M64" s="25">
        <f>COUNTIFS(F:F,F64,L:L,1)</f>
        <v>98</v>
      </c>
      <c r="N64" s="25">
        <f>COUNTIFS(G:G,G64,L:L,1)</f>
        <v>35</v>
      </c>
      <c r="O64" s="26">
        <v>43860</v>
      </c>
      <c r="S64" s="23"/>
      <c r="T64" s="22">
        <v>28438</v>
      </c>
      <c r="U64" s="40">
        <v>42310</v>
      </c>
      <c r="V64" s="18" t="s">
        <v>26</v>
      </c>
      <c r="W64" s="33"/>
      <c r="X64" s="42" t="s">
        <v>250</v>
      </c>
      <c r="Y64" s="42" t="s">
        <v>2151</v>
      </c>
      <c r="Z64" s="54"/>
      <c r="AA64" s="24" t="s">
        <v>33</v>
      </c>
    </row>
    <row r="65" spans="1:27" s="11" customFormat="1" ht="37.5" customHeight="1" x14ac:dyDescent="0.2">
      <c r="A65" s="85" t="s">
        <v>33</v>
      </c>
      <c r="B65" s="18">
        <v>10148</v>
      </c>
      <c r="C65" s="57" t="s">
        <v>208</v>
      </c>
      <c r="D65" s="57" t="s">
        <v>209</v>
      </c>
      <c r="E65" s="57" t="s">
        <v>209</v>
      </c>
      <c r="F65" s="58" t="s">
        <v>24</v>
      </c>
      <c r="G65" s="59" t="s">
        <v>48</v>
      </c>
      <c r="H65" s="60">
        <v>44136</v>
      </c>
      <c r="I65" s="61" t="str">
        <f ca="1">DATEDIF(H65,TODAY(),"Y") &amp; " Years, " &amp; DATEDIF(H65,TODAY(),"YM") &amp; " Months, " &amp; DATEDIF(H65,TODAY(),"MD") &amp; " Days"</f>
        <v>0 Years, 4 Months, 0 Days</v>
      </c>
      <c r="J65" s="62">
        <v>31853</v>
      </c>
      <c r="K65" s="23"/>
      <c r="L65" s="58">
        <v>0</v>
      </c>
      <c r="M65" s="25">
        <f>COUNTIFS(F:F,F65,L:L,1)</f>
        <v>98</v>
      </c>
      <c r="N65" s="25">
        <f>COUNTIFS(G:G,G65,L:L,1)</f>
        <v>35</v>
      </c>
      <c r="O65" s="63">
        <v>44255</v>
      </c>
      <c r="P65" s="256" t="s">
        <v>238</v>
      </c>
      <c r="S65" s="23"/>
      <c r="T65" s="62">
        <v>31853</v>
      </c>
      <c r="U65" s="60">
        <v>44136</v>
      </c>
      <c r="V65" s="58" t="s">
        <v>26</v>
      </c>
      <c r="W65" s="70" t="s">
        <v>108</v>
      </c>
      <c r="X65" s="70" t="s">
        <v>108</v>
      </c>
      <c r="Y65" s="70" t="s">
        <v>210</v>
      </c>
      <c r="Z65" s="18">
        <v>10148</v>
      </c>
      <c r="AA65" s="85" t="s">
        <v>33</v>
      </c>
    </row>
    <row r="66" spans="1:27" s="11" customFormat="1" ht="37.5" customHeight="1" x14ac:dyDescent="0.2">
      <c r="A66" s="24" t="s">
        <v>33</v>
      </c>
      <c r="B66" s="24"/>
      <c r="C66" s="16" t="s">
        <v>251</v>
      </c>
      <c r="D66" s="33" t="s">
        <v>252</v>
      </c>
      <c r="E66" s="33" t="s">
        <v>252</v>
      </c>
      <c r="F66" s="18" t="s">
        <v>24</v>
      </c>
      <c r="G66" s="19" t="s">
        <v>48</v>
      </c>
      <c r="H66" s="40">
        <v>39873</v>
      </c>
      <c r="I66" s="21" t="str">
        <f t="shared" ca="1" si="4"/>
        <v>12 Years, 0 Months, 0 Days</v>
      </c>
      <c r="J66" s="22">
        <v>31000</v>
      </c>
      <c r="K66" s="23"/>
      <c r="L66" s="15">
        <v>0</v>
      </c>
      <c r="M66" s="25">
        <f>COUNTIFS(F:F,F66,L:L,1)</f>
        <v>98</v>
      </c>
      <c r="N66" s="25">
        <f>COUNTIFS(G:G,G66,L:L,1)</f>
        <v>35</v>
      </c>
      <c r="O66" s="26"/>
      <c r="S66" s="23"/>
      <c r="T66" s="22">
        <v>31000</v>
      </c>
      <c r="U66" s="40">
        <v>39873</v>
      </c>
      <c r="V66" s="18" t="s">
        <v>26</v>
      </c>
      <c r="W66" s="33"/>
      <c r="X66" s="42"/>
      <c r="Y66" s="213" t="s">
        <v>2379</v>
      </c>
      <c r="Z66" s="54"/>
      <c r="AA66" s="24" t="s">
        <v>33</v>
      </c>
    </row>
    <row r="67" spans="1:27" s="11" customFormat="1" ht="37.5" customHeight="1" x14ac:dyDescent="0.2">
      <c r="A67" s="24" t="s">
        <v>33</v>
      </c>
      <c r="B67" s="24"/>
      <c r="C67" s="16" t="s">
        <v>253</v>
      </c>
      <c r="D67" s="33" t="s">
        <v>252</v>
      </c>
      <c r="E67" s="33" t="s">
        <v>252</v>
      </c>
      <c r="F67" s="18" t="s">
        <v>24</v>
      </c>
      <c r="G67" s="19" t="s">
        <v>48</v>
      </c>
      <c r="H67" s="40">
        <v>42870</v>
      </c>
      <c r="I67" s="21" t="str">
        <f t="shared" ca="1" si="4"/>
        <v>3 Years, 9 Months, 14 Days</v>
      </c>
      <c r="J67" s="22">
        <v>28866</v>
      </c>
      <c r="K67" s="23"/>
      <c r="L67" s="15">
        <v>0</v>
      </c>
      <c r="M67" s="25">
        <f>COUNTIFS(F:F,F67,L:L,1)</f>
        <v>98</v>
      </c>
      <c r="N67" s="25">
        <f>COUNTIFS(G:G,G67,L:L,1)</f>
        <v>35</v>
      </c>
      <c r="O67" s="26"/>
      <c r="S67" s="23"/>
      <c r="T67" s="22">
        <v>28866</v>
      </c>
      <c r="U67" s="40">
        <v>42870</v>
      </c>
      <c r="V67" s="18" t="s">
        <v>26</v>
      </c>
      <c r="W67" s="33"/>
      <c r="X67" s="42"/>
      <c r="Y67" s="213" t="s">
        <v>2234</v>
      </c>
      <c r="Z67" s="54"/>
      <c r="AA67" s="24" t="s">
        <v>33</v>
      </c>
    </row>
    <row r="68" spans="1:27" s="11" customFormat="1" ht="37.5" customHeight="1" x14ac:dyDescent="0.2">
      <c r="A68" s="24" t="s">
        <v>33</v>
      </c>
      <c r="B68" s="24"/>
      <c r="C68" s="16" t="s">
        <v>254</v>
      </c>
      <c r="D68" s="33" t="s">
        <v>255</v>
      </c>
      <c r="E68" s="33" t="s">
        <v>256</v>
      </c>
      <c r="F68" s="18" t="s">
        <v>24</v>
      </c>
      <c r="G68" s="19" t="s">
        <v>48</v>
      </c>
      <c r="H68" s="40">
        <v>40295</v>
      </c>
      <c r="I68" s="21" t="str">
        <f t="shared" ca="1" si="4"/>
        <v>10 Years, 10 Months, 2 Days</v>
      </c>
      <c r="J68" s="22">
        <v>31519</v>
      </c>
      <c r="K68" s="23"/>
      <c r="L68" s="15">
        <v>0</v>
      </c>
      <c r="M68" s="25">
        <f>COUNTIFS(F:F,F68,L:L,1)</f>
        <v>98</v>
      </c>
      <c r="N68" s="25">
        <f>COUNTIFS(G:G,G68,L:L,1)</f>
        <v>35</v>
      </c>
      <c r="O68" s="26"/>
      <c r="S68" s="23"/>
      <c r="T68" s="22">
        <v>31519</v>
      </c>
      <c r="U68" s="40">
        <v>40295</v>
      </c>
      <c r="V68" s="18" t="s">
        <v>26</v>
      </c>
      <c r="W68" s="33"/>
      <c r="X68" s="42"/>
      <c r="Y68" s="213" t="s">
        <v>2235</v>
      </c>
      <c r="Z68" s="54"/>
      <c r="AA68" s="24" t="s">
        <v>33</v>
      </c>
    </row>
    <row r="69" spans="1:27" s="14" customFormat="1" ht="37.5" customHeight="1" x14ac:dyDescent="0.2">
      <c r="A69" s="24" t="s">
        <v>33</v>
      </c>
      <c r="B69" s="24"/>
      <c r="C69" s="16" t="s">
        <v>257</v>
      </c>
      <c r="D69" s="33" t="s">
        <v>72</v>
      </c>
      <c r="E69" s="33" t="s">
        <v>72</v>
      </c>
      <c r="F69" s="18" t="s">
        <v>24</v>
      </c>
      <c r="G69" s="19" t="s">
        <v>48</v>
      </c>
      <c r="H69" s="40">
        <v>42918</v>
      </c>
      <c r="I69" s="21" t="str">
        <f t="shared" ca="1" si="4"/>
        <v>3 Years, 7 Months, 27 Days</v>
      </c>
      <c r="J69" s="22">
        <v>32599</v>
      </c>
      <c r="K69" s="23"/>
      <c r="L69" s="15">
        <v>0</v>
      </c>
      <c r="M69" s="25">
        <f>COUNTIFS(F:F,F69,L:L,1)</f>
        <v>98</v>
      </c>
      <c r="N69" s="25">
        <f>COUNTIFS(G:G,G69,L:L,1)</f>
        <v>35</v>
      </c>
      <c r="O69" s="26"/>
      <c r="P69" s="11"/>
      <c r="Q69" s="11"/>
      <c r="R69" s="11"/>
      <c r="S69" s="23"/>
      <c r="T69" s="22">
        <v>32599</v>
      </c>
      <c r="U69" s="40">
        <v>42918</v>
      </c>
      <c r="V69" s="18" t="s">
        <v>26</v>
      </c>
      <c r="W69" s="33"/>
      <c r="X69" s="42"/>
      <c r="Y69" s="213" t="s">
        <v>2249</v>
      </c>
      <c r="Z69" s="54"/>
      <c r="AA69" s="24" t="s">
        <v>33</v>
      </c>
    </row>
    <row r="70" spans="1:27" s="11" customFormat="1" ht="37.5" customHeight="1" x14ac:dyDescent="0.2">
      <c r="A70" s="24" t="s">
        <v>33</v>
      </c>
      <c r="B70" s="97"/>
      <c r="C70" s="55" t="s">
        <v>96</v>
      </c>
      <c r="D70" s="55" t="s">
        <v>72</v>
      </c>
      <c r="E70" s="55" t="s">
        <v>72</v>
      </c>
      <c r="F70" s="181" t="s">
        <v>24</v>
      </c>
      <c r="G70" s="181" t="s">
        <v>48</v>
      </c>
      <c r="H70" s="244">
        <v>43254</v>
      </c>
      <c r="I70" s="245" t="str">
        <f t="shared" ca="1" si="4"/>
        <v>2 Years, 8 Months, 26 Days</v>
      </c>
      <c r="J70" s="246">
        <v>31943</v>
      </c>
      <c r="K70" s="108"/>
      <c r="L70" s="189">
        <v>0</v>
      </c>
      <c r="M70" s="25">
        <f>COUNTIFS(F:F,F70,L:L,1)</f>
        <v>98</v>
      </c>
      <c r="N70" s="25">
        <f>COUNTIFS(G:G,G70,L:L,1)</f>
        <v>35</v>
      </c>
      <c r="O70" s="247">
        <v>43930</v>
      </c>
      <c r="P70" s="91" t="s">
        <v>2430</v>
      </c>
      <c r="R70" s="14"/>
      <c r="S70" s="108"/>
      <c r="T70" s="246">
        <v>31943</v>
      </c>
      <c r="U70" s="244">
        <v>43254</v>
      </c>
      <c r="V70" s="189" t="s">
        <v>26</v>
      </c>
      <c r="W70" s="55" t="s">
        <v>75</v>
      </c>
      <c r="X70" s="56" t="s">
        <v>75</v>
      </c>
      <c r="Y70" s="56" t="s">
        <v>97</v>
      </c>
      <c r="Z70" s="190"/>
      <c r="AA70" s="24" t="s">
        <v>33</v>
      </c>
    </row>
    <row r="71" spans="1:27" s="11" customFormat="1" ht="37.5" customHeight="1" x14ac:dyDescent="0.2">
      <c r="A71" s="217" t="s">
        <v>33</v>
      </c>
      <c r="B71" s="15">
        <v>10111</v>
      </c>
      <c r="C71" s="57" t="s">
        <v>96</v>
      </c>
      <c r="D71" s="57" t="s">
        <v>72</v>
      </c>
      <c r="E71" s="57" t="s">
        <v>72</v>
      </c>
      <c r="F71" s="58" t="s">
        <v>24</v>
      </c>
      <c r="G71" s="59" t="s">
        <v>48</v>
      </c>
      <c r="H71" s="60">
        <v>43961</v>
      </c>
      <c r="I71" s="61" t="str">
        <f ca="1">DATEDIF(H71,TODAY(),"Y") &amp; " Years, " &amp; DATEDIF(H71,TODAY(),"YM") &amp; " Months, " &amp; DATEDIF(H71,TODAY(),"MD") &amp; " Days"</f>
        <v>0 Years, 9 Months, 19 Days</v>
      </c>
      <c r="J71" s="62">
        <v>31943</v>
      </c>
      <c r="K71" s="23"/>
      <c r="L71" s="224">
        <v>0</v>
      </c>
      <c r="M71" s="25">
        <f>COUNTIFS(F:F,F71,L:L,1)</f>
        <v>98</v>
      </c>
      <c r="N71" s="25">
        <f>COUNTIFS(G:G,G71,L:L,1)</f>
        <v>35</v>
      </c>
      <c r="O71" s="226">
        <v>44202</v>
      </c>
      <c r="P71" s="64" t="s">
        <v>1894</v>
      </c>
      <c r="Q71" s="258" t="s">
        <v>278</v>
      </c>
      <c r="S71" s="23"/>
      <c r="T71" s="62">
        <v>31943</v>
      </c>
      <c r="U71" s="60">
        <v>43961</v>
      </c>
      <c r="V71" s="58" t="s">
        <v>26</v>
      </c>
      <c r="W71" s="70" t="s">
        <v>75</v>
      </c>
      <c r="X71" s="70" t="s">
        <v>75</v>
      </c>
      <c r="Y71" s="70" t="s">
        <v>97</v>
      </c>
      <c r="Z71" s="29">
        <v>10111</v>
      </c>
      <c r="AA71" s="217" t="s">
        <v>33</v>
      </c>
    </row>
    <row r="72" spans="1:27" s="11" customFormat="1" ht="37.5" customHeight="1" x14ac:dyDescent="0.2">
      <c r="A72" s="24" t="s">
        <v>33</v>
      </c>
      <c r="B72" s="24"/>
      <c r="C72" s="16" t="s">
        <v>258</v>
      </c>
      <c r="D72" s="33" t="s">
        <v>259</v>
      </c>
      <c r="E72" s="33" t="s">
        <v>259</v>
      </c>
      <c r="F72" s="18" t="s">
        <v>24</v>
      </c>
      <c r="G72" s="19" t="s">
        <v>48</v>
      </c>
      <c r="H72" s="40">
        <v>42036</v>
      </c>
      <c r="I72" s="21" t="str">
        <f t="shared" ca="1" si="4"/>
        <v>6 Years, 1 Months, 0 Days</v>
      </c>
      <c r="J72" s="22">
        <v>31911</v>
      </c>
      <c r="K72" s="23"/>
      <c r="L72" s="15">
        <v>0</v>
      </c>
      <c r="M72" s="25">
        <f>COUNTIFS(F:F,F72,L:L,1)</f>
        <v>98</v>
      </c>
      <c r="N72" s="25">
        <f>COUNTIFS(G:G,G72,L:L,1)</f>
        <v>35</v>
      </c>
      <c r="O72" s="26"/>
      <c r="S72" s="23"/>
      <c r="T72" s="22">
        <v>31911</v>
      </c>
      <c r="U72" s="40">
        <v>42036</v>
      </c>
      <c r="V72" s="18" t="s">
        <v>26</v>
      </c>
      <c r="W72" s="33"/>
      <c r="X72" s="42"/>
      <c r="Y72" s="213" t="s">
        <v>2380</v>
      </c>
      <c r="Z72" s="54"/>
      <c r="AA72" s="24" t="s">
        <v>33</v>
      </c>
    </row>
    <row r="73" spans="1:27" s="11" customFormat="1" ht="37.5" customHeight="1" x14ac:dyDescent="0.2">
      <c r="A73" s="24" t="s">
        <v>33</v>
      </c>
      <c r="B73" s="24"/>
      <c r="C73" s="16" t="s">
        <v>2454</v>
      </c>
      <c r="D73" s="33" t="s">
        <v>260</v>
      </c>
      <c r="E73" s="33" t="s">
        <v>260</v>
      </c>
      <c r="F73" s="18" t="s">
        <v>24</v>
      </c>
      <c r="G73" s="19" t="s">
        <v>48</v>
      </c>
      <c r="H73" s="40">
        <v>41927</v>
      </c>
      <c r="I73" s="21" t="str">
        <f t="shared" ca="1" si="4"/>
        <v>6 Years, 4 Months, 14 Days</v>
      </c>
      <c r="J73" s="22">
        <v>32203</v>
      </c>
      <c r="K73" s="23"/>
      <c r="L73" s="15">
        <v>0</v>
      </c>
      <c r="M73" s="25">
        <f>COUNTIFS(F:F,F73,L:L,1)</f>
        <v>98</v>
      </c>
      <c r="N73" s="25">
        <f>COUNTIFS(G:G,G73,L:L,1)</f>
        <v>35</v>
      </c>
      <c r="O73" s="26"/>
      <c r="S73" s="23"/>
      <c r="T73" s="22">
        <v>32203</v>
      </c>
      <c r="U73" s="40">
        <v>41927</v>
      </c>
      <c r="V73" s="18" t="s">
        <v>26</v>
      </c>
      <c r="W73" s="33"/>
      <c r="X73" s="42"/>
      <c r="Y73" s="213" t="s">
        <v>2381</v>
      </c>
      <c r="Z73" s="54"/>
      <c r="AA73" s="24" t="s">
        <v>33</v>
      </c>
    </row>
    <row r="74" spans="1:27" s="11" customFormat="1" ht="37.5" customHeight="1" x14ac:dyDescent="0.2">
      <c r="A74" s="15" t="s">
        <v>33</v>
      </c>
      <c r="B74" s="15"/>
      <c r="C74" s="16" t="s">
        <v>2250</v>
      </c>
      <c r="D74" s="33" t="s">
        <v>261</v>
      </c>
      <c r="E74" s="33" t="s">
        <v>261</v>
      </c>
      <c r="F74" s="18" t="s">
        <v>24</v>
      </c>
      <c r="G74" s="19" t="s">
        <v>48</v>
      </c>
      <c r="H74" s="40">
        <v>42370</v>
      </c>
      <c r="I74" s="21" t="str">
        <f t="shared" ca="1" si="4"/>
        <v>5 Years, 2 Months, 0 Days</v>
      </c>
      <c r="J74" s="22">
        <v>32696</v>
      </c>
      <c r="K74" s="23"/>
      <c r="L74" s="15">
        <v>0</v>
      </c>
      <c r="M74" s="25">
        <f>COUNTIFS(F:F,F74,L:L,1)</f>
        <v>98</v>
      </c>
      <c r="N74" s="25">
        <f>COUNTIFS(G:G,G74,L:L,1)</f>
        <v>35</v>
      </c>
      <c r="O74" s="26">
        <v>43895</v>
      </c>
      <c r="S74" s="23"/>
      <c r="T74" s="22">
        <v>32696</v>
      </c>
      <c r="U74" s="40">
        <v>42370</v>
      </c>
      <c r="V74" s="18" t="s">
        <v>26</v>
      </c>
      <c r="W74" s="42" t="s">
        <v>262</v>
      </c>
      <c r="X74" s="42" t="s">
        <v>262</v>
      </c>
      <c r="Y74" s="42" t="s">
        <v>263</v>
      </c>
      <c r="Z74" s="29"/>
      <c r="AA74" s="15" t="s">
        <v>33</v>
      </c>
    </row>
    <row r="75" spans="1:27" s="11" customFormat="1" ht="37.5" customHeight="1" x14ac:dyDescent="0.2">
      <c r="A75" s="24" t="s">
        <v>33</v>
      </c>
      <c r="B75" s="24"/>
      <c r="C75" s="16" t="s">
        <v>2252</v>
      </c>
      <c r="D75" s="33" t="s">
        <v>264</v>
      </c>
      <c r="E75" s="33" t="s">
        <v>265</v>
      </c>
      <c r="F75" s="18" t="s">
        <v>24</v>
      </c>
      <c r="G75" s="19" t="s">
        <v>48</v>
      </c>
      <c r="H75" s="40">
        <v>42309</v>
      </c>
      <c r="I75" s="21" t="str">
        <f t="shared" ca="1" si="4"/>
        <v>5 Years, 4 Months, 0 Days</v>
      </c>
      <c r="J75" s="22">
        <v>33264</v>
      </c>
      <c r="K75" s="23"/>
      <c r="L75" s="15">
        <v>0</v>
      </c>
      <c r="M75" s="25">
        <f>COUNTIFS(F:F,F75,L:L,1)</f>
        <v>98</v>
      </c>
      <c r="N75" s="25">
        <f>COUNTIFS(G:G,G75,L:L,1)</f>
        <v>35</v>
      </c>
      <c r="O75" s="26"/>
      <c r="S75" s="23"/>
      <c r="T75" s="22">
        <v>33264</v>
      </c>
      <c r="U75" s="40">
        <v>42309</v>
      </c>
      <c r="V75" s="18" t="s">
        <v>26</v>
      </c>
      <c r="W75" s="33"/>
      <c r="X75" s="42"/>
      <c r="Y75" s="213" t="s">
        <v>2251</v>
      </c>
      <c r="Z75" s="54"/>
      <c r="AA75" s="24" t="s">
        <v>33</v>
      </c>
    </row>
    <row r="76" spans="1:27" s="11" customFormat="1" ht="37.5" customHeight="1" x14ac:dyDescent="0.2">
      <c r="A76" s="24" t="s">
        <v>33</v>
      </c>
      <c r="B76" s="24"/>
      <c r="C76" s="16" t="s">
        <v>266</v>
      </c>
      <c r="D76" s="33" t="s">
        <v>267</v>
      </c>
      <c r="E76" s="53" t="s">
        <v>1932</v>
      </c>
      <c r="F76" s="18" t="s">
        <v>24</v>
      </c>
      <c r="G76" s="19" t="s">
        <v>48</v>
      </c>
      <c r="H76" s="40">
        <v>42064</v>
      </c>
      <c r="I76" s="21" t="str">
        <f t="shared" ca="1" si="4"/>
        <v>6 Years, 0 Months, 0 Days</v>
      </c>
      <c r="J76" s="22">
        <v>31150</v>
      </c>
      <c r="K76" s="23"/>
      <c r="L76" s="15">
        <v>0</v>
      </c>
      <c r="M76" s="25">
        <f>COUNTIFS(F:F,F76,L:L,1)</f>
        <v>98</v>
      </c>
      <c r="N76" s="25">
        <f>COUNTIFS(G:G,G76,L:L,1)</f>
        <v>35</v>
      </c>
      <c r="O76" s="26"/>
      <c r="S76" s="23"/>
      <c r="T76" s="22">
        <v>31150</v>
      </c>
      <c r="U76" s="40">
        <v>42064</v>
      </c>
      <c r="V76" s="18" t="s">
        <v>26</v>
      </c>
      <c r="W76" s="33"/>
      <c r="X76" s="42"/>
      <c r="Y76" s="213" t="s">
        <v>2253</v>
      </c>
      <c r="Z76" s="54"/>
      <c r="AA76" s="24" t="s">
        <v>33</v>
      </c>
    </row>
    <row r="77" spans="1:27" s="11" customFormat="1" ht="37.5" customHeight="1" x14ac:dyDescent="0.2">
      <c r="A77" s="24" t="s">
        <v>33</v>
      </c>
      <c r="B77" s="24"/>
      <c r="C77" s="16" t="s">
        <v>268</v>
      </c>
      <c r="D77" s="33" t="s">
        <v>269</v>
      </c>
      <c r="E77" s="33" t="s">
        <v>269</v>
      </c>
      <c r="F77" s="18" t="s">
        <v>24</v>
      </c>
      <c r="G77" s="19" t="s">
        <v>48</v>
      </c>
      <c r="H77" s="40">
        <v>42043</v>
      </c>
      <c r="I77" s="21" t="str">
        <f t="shared" ca="1" si="4"/>
        <v>6 Years, 0 Months, 21 Days</v>
      </c>
      <c r="J77" s="22">
        <v>32286</v>
      </c>
      <c r="K77" s="23"/>
      <c r="L77" s="15">
        <v>0</v>
      </c>
      <c r="M77" s="25">
        <f>COUNTIFS(F:F,F77,L:L,1)</f>
        <v>98</v>
      </c>
      <c r="N77" s="25">
        <f>COUNTIFS(G:G,G77,L:L,1)</f>
        <v>35</v>
      </c>
      <c r="O77" s="26"/>
      <c r="S77" s="23"/>
      <c r="T77" s="22">
        <v>32286</v>
      </c>
      <c r="U77" s="40">
        <v>42043</v>
      </c>
      <c r="V77" s="18" t="s">
        <v>26</v>
      </c>
      <c r="W77" s="33"/>
      <c r="X77" s="42"/>
      <c r="Y77" s="213" t="s">
        <v>2382</v>
      </c>
      <c r="Z77" s="54"/>
      <c r="AA77" s="24" t="s">
        <v>33</v>
      </c>
    </row>
    <row r="78" spans="1:27" s="11" customFormat="1" ht="37.5" customHeight="1" x14ac:dyDescent="0.2">
      <c r="A78" s="24" t="s">
        <v>33</v>
      </c>
      <c r="B78" s="24"/>
      <c r="C78" s="16" t="s">
        <v>2403</v>
      </c>
      <c r="D78" s="33" t="s">
        <v>270</v>
      </c>
      <c r="E78" s="33" t="s">
        <v>270</v>
      </c>
      <c r="F78" s="18" t="s">
        <v>24</v>
      </c>
      <c r="G78" s="19" t="s">
        <v>48</v>
      </c>
      <c r="H78" s="40">
        <v>42370</v>
      </c>
      <c r="I78" s="21" t="str">
        <f t="shared" ca="1" si="4"/>
        <v>5 Years, 2 Months, 0 Days</v>
      </c>
      <c r="J78" s="22">
        <v>32747</v>
      </c>
      <c r="K78" s="23"/>
      <c r="L78" s="15">
        <v>0</v>
      </c>
      <c r="M78" s="25">
        <f>COUNTIFS(F:F,F78,L:L,1)</f>
        <v>98</v>
      </c>
      <c r="N78" s="25">
        <f>COUNTIFS(G:G,G78,L:L,1)</f>
        <v>35</v>
      </c>
      <c r="O78" s="26"/>
      <c r="S78" s="23"/>
      <c r="T78" s="22">
        <v>32747</v>
      </c>
      <c r="U78" s="40">
        <v>42370</v>
      </c>
      <c r="V78" s="18" t="s">
        <v>26</v>
      </c>
      <c r="W78" s="33"/>
      <c r="X78" s="42"/>
      <c r="Y78" s="213" t="s">
        <v>2383</v>
      </c>
      <c r="Z78" s="54"/>
      <c r="AA78" s="24" t="s">
        <v>33</v>
      </c>
    </row>
    <row r="79" spans="1:27" s="11" customFormat="1" ht="37.5" customHeight="1" x14ac:dyDescent="0.2">
      <c r="A79" s="15" t="s">
        <v>33</v>
      </c>
      <c r="B79" s="15">
        <v>10124</v>
      </c>
      <c r="C79" s="16" t="s">
        <v>2255</v>
      </c>
      <c r="D79" s="82" t="s">
        <v>271</v>
      </c>
      <c r="E79" s="39" t="s">
        <v>1933</v>
      </c>
      <c r="F79" s="18" t="s">
        <v>24</v>
      </c>
      <c r="G79" s="19" t="s">
        <v>48</v>
      </c>
      <c r="H79" s="40">
        <v>42162</v>
      </c>
      <c r="I79" s="21" t="str">
        <f ca="1">DATEDIF(H79,TODAY(),"Y") &amp; " Years, " &amp; DATEDIF(H79,TODAY(),"YM") &amp; " Months, " &amp; DATEDIF(H79,TODAY(),"MD") &amp; " Days"</f>
        <v>5 Years, 8 Months, 22 Days</v>
      </c>
      <c r="J79" s="22">
        <v>32278</v>
      </c>
      <c r="K79" s="109"/>
      <c r="L79" s="15">
        <v>0</v>
      </c>
      <c r="M79" s="25">
        <f>COUNTIFS(F:F,F79,L:L,1)</f>
        <v>98</v>
      </c>
      <c r="N79" s="25">
        <f>COUNTIFS(G:G,G79,L:L,1)</f>
        <v>35</v>
      </c>
      <c r="O79" s="26">
        <v>44135</v>
      </c>
      <c r="P79" s="83" t="s">
        <v>2150</v>
      </c>
      <c r="Q79" s="110" t="s">
        <v>1934</v>
      </c>
      <c r="R79" s="110" t="s">
        <v>272</v>
      </c>
      <c r="S79" s="109"/>
      <c r="T79" s="22">
        <v>32278</v>
      </c>
      <c r="U79" s="40">
        <v>42162</v>
      </c>
      <c r="V79" s="18" t="s">
        <v>26</v>
      </c>
      <c r="W79" s="16" t="s">
        <v>2152</v>
      </c>
      <c r="X79" s="84" t="s">
        <v>273</v>
      </c>
      <c r="Y79" s="43" t="s">
        <v>274</v>
      </c>
      <c r="Z79" s="29">
        <v>10124</v>
      </c>
      <c r="AA79" s="15" t="s">
        <v>33</v>
      </c>
    </row>
    <row r="80" spans="1:27" s="11" customFormat="1" ht="37.5" customHeight="1" x14ac:dyDescent="0.2">
      <c r="A80" s="250" t="s">
        <v>33</v>
      </c>
      <c r="B80" s="18">
        <v>10127</v>
      </c>
      <c r="C80" s="72" t="s">
        <v>156</v>
      </c>
      <c r="D80" s="72" t="s">
        <v>153</v>
      </c>
      <c r="E80" s="72" t="s">
        <v>153</v>
      </c>
      <c r="F80" s="74" t="s">
        <v>24</v>
      </c>
      <c r="G80" s="75" t="s">
        <v>48</v>
      </c>
      <c r="H80" s="76">
        <v>43814</v>
      </c>
      <c r="I80" s="77" t="str">
        <f ca="1">DATEDIF(H80,TODAY(),"Y") &amp; " Years, " &amp; DATEDIF(H80,TODAY(),"YM") &amp; " Months, " &amp; DATEDIF(H80,TODAY(),"MD") &amp; " Days"</f>
        <v>1 Years, 2 Months, 14 Days</v>
      </c>
      <c r="J80" s="78">
        <v>35379</v>
      </c>
      <c r="K80" s="69"/>
      <c r="L80" s="252">
        <v>0</v>
      </c>
      <c r="M80" s="25">
        <f>COUNTIFS(F:F,F80,L:L,1)</f>
        <v>98</v>
      </c>
      <c r="N80" s="25">
        <f>COUNTIFS(G:G,G80,L:L,1)</f>
        <v>35</v>
      </c>
      <c r="O80" s="253">
        <v>44196</v>
      </c>
      <c r="P80" s="178" t="s">
        <v>272</v>
      </c>
      <c r="Q80" s="86" t="s">
        <v>1903</v>
      </c>
      <c r="R80" s="31"/>
      <c r="S80" s="69"/>
      <c r="T80" s="78">
        <v>35379</v>
      </c>
      <c r="U80" s="76">
        <v>43814</v>
      </c>
      <c r="V80" s="74" t="s">
        <v>26</v>
      </c>
      <c r="W80" s="81" t="s">
        <v>157</v>
      </c>
      <c r="X80" s="81" t="s">
        <v>157</v>
      </c>
      <c r="Y80" s="81" t="s">
        <v>158</v>
      </c>
      <c r="Z80" s="32">
        <v>10127</v>
      </c>
      <c r="AA80" s="250" t="s">
        <v>33</v>
      </c>
    </row>
    <row r="81" spans="1:27" s="11" customFormat="1" ht="37.5" customHeight="1" x14ac:dyDescent="0.2">
      <c r="A81" s="250" t="s">
        <v>33</v>
      </c>
      <c r="B81" s="18">
        <v>10131</v>
      </c>
      <c r="C81" s="72" t="s">
        <v>176</v>
      </c>
      <c r="D81" s="72" t="s">
        <v>1911</v>
      </c>
      <c r="E81" s="72" t="s">
        <v>1911</v>
      </c>
      <c r="F81" s="74" t="s">
        <v>24</v>
      </c>
      <c r="G81" s="75" t="s">
        <v>48</v>
      </c>
      <c r="H81" s="76">
        <v>43786</v>
      </c>
      <c r="I81" s="77" t="str">
        <f ca="1">DATEDIF(H81,TODAY(),"Y") &amp; " Years, " &amp; DATEDIF(H81,TODAY(),"YM") &amp; " Months, " &amp; DATEDIF(H81,TODAY(),"MD") &amp; " Days"</f>
        <v>1 Years, 3 Months, 12 Days</v>
      </c>
      <c r="J81" s="78">
        <v>34594</v>
      </c>
      <c r="K81" s="69"/>
      <c r="L81" s="252">
        <v>0</v>
      </c>
      <c r="M81" s="25">
        <f>COUNTIFS(F:F,F81,L:L,1)</f>
        <v>98</v>
      </c>
      <c r="N81" s="25">
        <f>COUNTIFS(G:G,G81,L:L,1)</f>
        <v>35</v>
      </c>
      <c r="O81" s="79">
        <v>44255</v>
      </c>
      <c r="P81" s="86" t="s">
        <v>1903</v>
      </c>
      <c r="Q81" s="256" t="s">
        <v>2534</v>
      </c>
      <c r="R81" s="31"/>
      <c r="S81" s="69"/>
      <c r="T81" s="78">
        <v>34594</v>
      </c>
      <c r="U81" s="76">
        <v>43786</v>
      </c>
      <c r="V81" s="74" t="s">
        <v>26</v>
      </c>
      <c r="W81" s="81" t="s">
        <v>174</v>
      </c>
      <c r="X81" s="81" t="s">
        <v>174</v>
      </c>
      <c r="Y81" s="81" t="s">
        <v>177</v>
      </c>
      <c r="Z81" s="32">
        <v>10131</v>
      </c>
      <c r="AA81" s="250" t="s">
        <v>33</v>
      </c>
    </row>
    <row r="82" spans="1:27" s="11" customFormat="1" ht="37.5" customHeight="1" x14ac:dyDescent="0.2">
      <c r="A82" s="24" t="s">
        <v>33</v>
      </c>
      <c r="B82" s="24"/>
      <c r="C82" s="16" t="s">
        <v>275</v>
      </c>
      <c r="D82" s="33" t="s">
        <v>276</v>
      </c>
      <c r="E82" s="33" t="s">
        <v>276</v>
      </c>
      <c r="F82" s="18" t="s">
        <v>24</v>
      </c>
      <c r="G82" s="19" t="s">
        <v>48</v>
      </c>
      <c r="H82" s="40">
        <v>42859</v>
      </c>
      <c r="I82" s="21" t="str">
        <f t="shared" ca="1" si="4"/>
        <v>3 Years, 9 Months, 25 Days</v>
      </c>
      <c r="J82" s="22">
        <v>33467</v>
      </c>
      <c r="K82" s="23"/>
      <c r="L82" s="15">
        <v>0</v>
      </c>
      <c r="M82" s="25">
        <f>COUNTIFS(F:F,F82,L:L,1)</f>
        <v>98</v>
      </c>
      <c r="N82" s="25">
        <f>COUNTIFS(G:G,G82,L:L,1)</f>
        <v>35</v>
      </c>
      <c r="O82" s="26"/>
      <c r="S82" s="23"/>
      <c r="T82" s="22">
        <v>33467</v>
      </c>
      <c r="U82" s="40">
        <v>42859</v>
      </c>
      <c r="V82" s="18" t="s">
        <v>26</v>
      </c>
      <c r="W82" s="236" t="s">
        <v>185</v>
      </c>
      <c r="X82" s="213" t="s">
        <v>185</v>
      </c>
      <c r="Y82" s="213" t="s">
        <v>2256</v>
      </c>
      <c r="Z82" s="54"/>
      <c r="AA82" s="24" t="s">
        <v>33</v>
      </c>
    </row>
    <row r="83" spans="1:27" s="11" customFormat="1" ht="37.5" customHeight="1" x14ac:dyDescent="0.2">
      <c r="A83" s="15" t="s">
        <v>33</v>
      </c>
      <c r="B83" s="15">
        <v>10112</v>
      </c>
      <c r="C83" s="16" t="s">
        <v>277</v>
      </c>
      <c r="D83" s="33" t="s">
        <v>264</v>
      </c>
      <c r="E83" s="33" t="s">
        <v>265</v>
      </c>
      <c r="F83" s="18" t="s">
        <v>24</v>
      </c>
      <c r="G83" s="19" t="s">
        <v>48</v>
      </c>
      <c r="H83" s="40">
        <v>42309</v>
      </c>
      <c r="I83" s="21" t="str">
        <f ca="1">DATEDIF(H83,TODAY(),"Y") &amp; " Years, " &amp; DATEDIF(H83,TODAY(),"YM") &amp; " Months, " &amp; DATEDIF(H83,TODAY(),"MD") &amp; " Days"</f>
        <v>5 Years, 4 Months, 0 Days</v>
      </c>
      <c r="J83" s="22">
        <v>31700</v>
      </c>
      <c r="K83" s="23"/>
      <c r="L83" s="15">
        <v>0</v>
      </c>
      <c r="M83" s="25">
        <f>COUNTIFS(F:F,F83,L:L,1)</f>
        <v>98</v>
      </c>
      <c r="N83" s="25">
        <f>COUNTIFS(G:G,G83,L:L,1)</f>
        <v>35</v>
      </c>
      <c r="O83" s="26">
        <v>44104</v>
      </c>
      <c r="P83" s="96" t="s">
        <v>278</v>
      </c>
      <c r="S83" s="23"/>
      <c r="T83" s="22">
        <v>31700</v>
      </c>
      <c r="U83" s="40">
        <v>42309</v>
      </c>
      <c r="V83" s="18" t="s">
        <v>26</v>
      </c>
      <c r="W83" s="42" t="s">
        <v>279</v>
      </c>
      <c r="X83" s="42" t="s">
        <v>280</v>
      </c>
      <c r="Y83" s="42" t="s">
        <v>281</v>
      </c>
      <c r="Z83" s="29">
        <v>10112</v>
      </c>
      <c r="AA83" s="15" t="s">
        <v>33</v>
      </c>
    </row>
    <row r="84" spans="1:27" s="11" customFormat="1" ht="37.5" customHeight="1" x14ac:dyDescent="0.2">
      <c r="A84" s="85" t="s">
        <v>33</v>
      </c>
      <c r="B84" s="18">
        <v>10142</v>
      </c>
      <c r="C84" s="57" t="s">
        <v>2237</v>
      </c>
      <c r="D84" s="57" t="s">
        <v>222</v>
      </c>
      <c r="E84" s="57" t="s">
        <v>222</v>
      </c>
      <c r="F84" s="58" t="s">
        <v>24</v>
      </c>
      <c r="G84" s="59" t="s">
        <v>48</v>
      </c>
      <c r="H84" s="60">
        <v>43891</v>
      </c>
      <c r="I84" s="61" t="str">
        <f ca="1">DATEDIF(H84,TODAY(),"Y") &amp; " Years, " &amp; DATEDIF(H84,TODAY(),"YM") &amp; " Months, " &amp; DATEDIF(H84,TODAY(),"MD") &amp; " Days"</f>
        <v>1 Years, 0 Months, 0 Days</v>
      </c>
      <c r="J84" s="62">
        <v>35058</v>
      </c>
      <c r="K84" s="23"/>
      <c r="L84" s="58">
        <v>0</v>
      </c>
      <c r="M84" s="25">
        <f>COUNTIFS(F:F,F84,L:L,1)</f>
        <v>98</v>
      </c>
      <c r="N84" s="25">
        <f>COUNTIFS(G:G,G84,L:L,1)</f>
        <v>35</v>
      </c>
      <c r="O84" s="63">
        <v>44165</v>
      </c>
      <c r="P84" s="94" t="s">
        <v>238</v>
      </c>
      <c r="Q84" s="111" t="s">
        <v>1907</v>
      </c>
      <c r="S84" s="23"/>
      <c r="T84" s="62">
        <v>35058</v>
      </c>
      <c r="U84" s="60">
        <v>43891</v>
      </c>
      <c r="V84" s="58" t="s">
        <v>26</v>
      </c>
      <c r="W84" s="90" t="s">
        <v>226</v>
      </c>
      <c r="X84" s="90" t="s">
        <v>226</v>
      </c>
      <c r="Y84" s="70" t="s">
        <v>282</v>
      </c>
      <c r="Z84" s="32">
        <v>10142</v>
      </c>
      <c r="AA84" s="85" t="s">
        <v>33</v>
      </c>
    </row>
    <row r="85" spans="1:27" s="11" customFormat="1" ht="37.5" customHeight="1" x14ac:dyDescent="0.2">
      <c r="A85" s="24" t="s">
        <v>33</v>
      </c>
      <c r="B85" s="24"/>
      <c r="C85" s="16" t="s">
        <v>283</v>
      </c>
      <c r="D85" s="33" t="s">
        <v>284</v>
      </c>
      <c r="E85" s="33" t="s">
        <v>284</v>
      </c>
      <c r="F85" s="18" t="s">
        <v>24</v>
      </c>
      <c r="G85" s="19" t="s">
        <v>48</v>
      </c>
      <c r="H85" s="40">
        <v>41526</v>
      </c>
      <c r="I85" s="21" t="str">
        <f t="shared" ca="1" si="4"/>
        <v>7 Years, 5 Months, 20 Days</v>
      </c>
      <c r="J85" s="22">
        <v>32284</v>
      </c>
      <c r="K85" s="23"/>
      <c r="L85" s="15">
        <v>0</v>
      </c>
      <c r="M85" s="25">
        <f>COUNTIFS(F:F,F85,L:L,1)</f>
        <v>98</v>
      </c>
      <c r="N85" s="25">
        <f>COUNTIFS(G:G,G85,L:L,1)</f>
        <v>35</v>
      </c>
      <c r="O85" s="26"/>
      <c r="S85" s="23"/>
      <c r="T85" s="22">
        <v>32284</v>
      </c>
      <c r="U85" s="40">
        <v>41526</v>
      </c>
      <c r="V85" s="18" t="s">
        <v>26</v>
      </c>
      <c r="W85" s="33"/>
      <c r="X85" s="42"/>
      <c r="Y85" s="213" t="s">
        <v>2384</v>
      </c>
      <c r="Z85" s="54"/>
      <c r="AA85" s="24" t="s">
        <v>33</v>
      </c>
    </row>
    <row r="86" spans="1:27" s="11" customFormat="1" ht="37.5" customHeight="1" x14ac:dyDescent="0.2">
      <c r="A86" s="24" t="s">
        <v>33</v>
      </c>
      <c r="B86" s="24"/>
      <c r="C86" s="16" t="s">
        <v>285</v>
      </c>
      <c r="D86" s="33" t="s">
        <v>286</v>
      </c>
      <c r="E86" s="33" t="s">
        <v>286</v>
      </c>
      <c r="F86" s="18" t="s">
        <v>24</v>
      </c>
      <c r="G86" s="19" t="s">
        <v>48</v>
      </c>
      <c r="H86" s="40">
        <v>42289</v>
      </c>
      <c r="I86" s="21" t="str">
        <f t="shared" ca="1" si="4"/>
        <v>5 Years, 4 Months, 17 Days</v>
      </c>
      <c r="J86" s="22">
        <v>33370</v>
      </c>
      <c r="K86" s="23"/>
      <c r="L86" s="15">
        <v>0</v>
      </c>
      <c r="M86" s="25">
        <f>COUNTIFS(F:F,F86,L:L,1)</f>
        <v>98</v>
      </c>
      <c r="N86" s="25">
        <f>COUNTIFS(G:G,G86,L:L,1)</f>
        <v>35</v>
      </c>
      <c r="O86" s="26"/>
      <c r="S86" s="23"/>
      <c r="T86" s="22">
        <v>33370</v>
      </c>
      <c r="U86" s="40">
        <v>42289</v>
      </c>
      <c r="V86" s="18" t="s">
        <v>26</v>
      </c>
      <c r="W86" s="33"/>
      <c r="X86" s="42"/>
      <c r="Y86" s="213" t="s">
        <v>2229</v>
      </c>
      <c r="Z86" s="54"/>
      <c r="AA86" s="24" t="s">
        <v>33</v>
      </c>
    </row>
    <row r="87" spans="1:27" s="11" customFormat="1" ht="37.5" customHeight="1" x14ac:dyDescent="0.2">
      <c r="A87" s="24" t="s">
        <v>33</v>
      </c>
      <c r="B87" s="24"/>
      <c r="C87" s="33" t="s">
        <v>287</v>
      </c>
      <c r="D87" s="33" t="s">
        <v>288</v>
      </c>
      <c r="E87" s="33" t="s">
        <v>288</v>
      </c>
      <c r="F87" s="18" t="s">
        <v>24</v>
      </c>
      <c r="G87" s="34" t="s">
        <v>48</v>
      </c>
      <c r="H87" s="20">
        <v>43234</v>
      </c>
      <c r="I87" s="35" t="str">
        <f t="shared" ca="1" si="4"/>
        <v>2 Years, 9 Months, 15 Days</v>
      </c>
      <c r="J87" s="36">
        <v>33436</v>
      </c>
      <c r="K87" s="23"/>
      <c r="L87" s="18">
        <v>0</v>
      </c>
      <c r="M87" s="25">
        <f>COUNTIFS(F:F,F87,L:L,1)</f>
        <v>98</v>
      </c>
      <c r="N87" s="25">
        <f>COUNTIFS(G:G,G87,L:L,1)</f>
        <v>35</v>
      </c>
      <c r="O87" s="37">
        <v>43738</v>
      </c>
      <c r="S87" s="23"/>
      <c r="T87" s="36">
        <v>33436</v>
      </c>
      <c r="U87" s="20">
        <v>43234</v>
      </c>
      <c r="V87" s="18" t="s">
        <v>26</v>
      </c>
      <c r="W87" s="42" t="s">
        <v>2556</v>
      </c>
      <c r="X87" s="42" t="s">
        <v>2556</v>
      </c>
      <c r="Y87" s="42" t="s">
        <v>289</v>
      </c>
      <c r="Z87" s="54"/>
      <c r="AA87" s="24" t="s">
        <v>33</v>
      </c>
    </row>
    <row r="88" spans="1:27" s="11" customFormat="1" ht="37.5" customHeight="1" x14ac:dyDescent="0.2">
      <c r="A88" s="250" t="s">
        <v>33</v>
      </c>
      <c r="B88" s="18">
        <v>10132</v>
      </c>
      <c r="C88" s="33" t="s">
        <v>183</v>
      </c>
      <c r="D88" s="33" t="s">
        <v>184</v>
      </c>
      <c r="E88" s="53" t="s">
        <v>1915</v>
      </c>
      <c r="F88" s="18" t="s">
        <v>24</v>
      </c>
      <c r="G88" s="34" t="s">
        <v>48</v>
      </c>
      <c r="H88" s="20">
        <v>43387</v>
      </c>
      <c r="I88" s="35" t="str">
        <f ca="1">DATEDIF(H88,TODAY(),"Y") &amp; " Years, " &amp; DATEDIF(H88,TODAY(),"YM") &amp; " Months, " &amp; DATEDIF(H88,TODAY(),"MD") &amp; " Days"</f>
        <v>2 Years, 4 Months, 15 Days</v>
      </c>
      <c r="J88" s="36">
        <v>33970</v>
      </c>
      <c r="K88" s="23"/>
      <c r="L88" s="216">
        <v>0</v>
      </c>
      <c r="M88" s="25">
        <f>COUNTIFS(F:F,F88,L:L,1)</f>
        <v>98</v>
      </c>
      <c r="N88" s="25">
        <f>COUNTIFS(G:G,G88,L:L,1)</f>
        <v>35</v>
      </c>
      <c r="O88" s="251">
        <v>44196</v>
      </c>
      <c r="P88" s="178" t="s">
        <v>272</v>
      </c>
      <c r="Q88" s="80" t="s">
        <v>130</v>
      </c>
      <c r="S88" s="23"/>
      <c r="T88" s="36">
        <v>33970</v>
      </c>
      <c r="U88" s="20">
        <v>43387</v>
      </c>
      <c r="V88" s="18" t="s">
        <v>26</v>
      </c>
      <c r="W88" s="42" t="s">
        <v>1916</v>
      </c>
      <c r="X88" s="42" t="s">
        <v>185</v>
      </c>
      <c r="Y88" s="42" t="s">
        <v>186</v>
      </c>
      <c r="Z88" s="32">
        <v>10132</v>
      </c>
      <c r="AA88" s="250" t="s">
        <v>33</v>
      </c>
    </row>
    <row r="89" spans="1:27" s="11" customFormat="1" ht="37.5" customHeight="1" x14ac:dyDescent="0.2">
      <c r="A89" s="24" t="s">
        <v>33</v>
      </c>
      <c r="B89" s="24"/>
      <c r="C89" s="33" t="s">
        <v>290</v>
      </c>
      <c r="D89" s="33" t="s">
        <v>291</v>
      </c>
      <c r="E89" s="33" t="s">
        <v>292</v>
      </c>
      <c r="F89" s="18" t="s">
        <v>24</v>
      </c>
      <c r="G89" s="34" t="s">
        <v>48</v>
      </c>
      <c r="H89" s="20">
        <v>43324</v>
      </c>
      <c r="I89" s="35" t="str">
        <f ca="1">DATEDIF(H89,TODAY(),"Y") &amp; " Years, " &amp; DATEDIF(H89,TODAY(),"YM") &amp; " Months, " &amp; DATEDIF(H89,TODAY(),"MD") &amp; " Days"</f>
        <v>2 Years, 6 Months, 17 Days</v>
      </c>
      <c r="J89" s="36">
        <v>31636</v>
      </c>
      <c r="K89" s="23"/>
      <c r="L89" s="18">
        <v>0</v>
      </c>
      <c r="M89" s="25">
        <f>COUNTIFS(F:F,F89,L:L,1)</f>
        <v>98</v>
      </c>
      <c r="N89" s="25">
        <f>COUNTIFS(G:G,G89,L:L,1)</f>
        <v>35</v>
      </c>
      <c r="O89" s="37">
        <v>43818</v>
      </c>
      <c r="S89" s="23"/>
      <c r="T89" s="36">
        <v>31636</v>
      </c>
      <c r="U89" s="20">
        <v>43324</v>
      </c>
      <c r="V89" s="18" t="s">
        <v>26</v>
      </c>
      <c r="W89" s="33" t="s">
        <v>293</v>
      </c>
      <c r="X89" s="42" t="s">
        <v>294</v>
      </c>
      <c r="Y89" s="42" t="s">
        <v>295</v>
      </c>
      <c r="Z89" s="54"/>
      <c r="AA89" s="24" t="s">
        <v>33</v>
      </c>
    </row>
    <row r="90" spans="1:27" s="11" customFormat="1" ht="37.5" customHeight="1" x14ac:dyDescent="0.2">
      <c r="A90" s="24" t="s">
        <v>33</v>
      </c>
      <c r="B90" s="18">
        <v>10118</v>
      </c>
      <c r="C90" s="57" t="s">
        <v>296</v>
      </c>
      <c r="D90" s="57" t="s">
        <v>297</v>
      </c>
      <c r="E90" s="57" t="s">
        <v>297</v>
      </c>
      <c r="F90" s="58" t="s">
        <v>24</v>
      </c>
      <c r="G90" s="59" t="s">
        <v>48</v>
      </c>
      <c r="H90" s="60">
        <v>44013</v>
      </c>
      <c r="I90" s="61" t="str">
        <f ca="1">DATEDIF(H90,TODAY(),"Y") &amp; " Years, " &amp; DATEDIF(H90,TODAY(),"YM") &amp; " Months, " &amp; DATEDIF(H90,TODAY(),"MD") &amp; " Days"</f>
        <v>0 Years, 8 Months, 0 Days</v>
      </c>
      <c r="J90" s="62">
        <v>32255</v>
      </c>
      <c r="K90" s="23"/>
      <c r="L90" s="58">
        <v>0</v>
      </c>
      <c r="M90" s="25">
        <f>COUNTIFS(F:F,F90,L:L,1)</f>
        <v>98</v>
      </c>
      <c r="N90" s="25">
        <f>COUNTIFS(G:G,G90,L:L,1)</f>
        <v>35</v>
      </c>
      <c r="O90" s="63">
        <v>44115</v>
      </c>
      <c r="P90" s="112" t="s">
        <v>1935</v>
      </c>
      <c r="S90" s="23"/>
      <c r="T90" s="62">
        <v>32255</v>
      </c>
      <c r="U90" s="60">
        <v>44013</v>
      </c>
      <c r="V90" s="58" t="s">
        <v>26</v>
      </c>
      <c r="W90" s="70" t="s">
        <v>298</v>
      </c>
      <c r="X90" s="70" t="s">
        <v>298</v>
      </c>
      <c r="Y90" s="70" t="s">
        <v>299</v>
      </c>
      <c r="Z90" s="32">
        <v>10118</v>
      </c>
      <c r="AA90" s="24" t="s">
        <v>33</v>
      </c>
    </row>
    <row r="91" spans="1:27" s="11" customFormat="1" ht="37.5" customHeight="1" x14ac:dyDescent="0.2">
      <c r="A91" s="24" t="s">
        <v>33</v>
      </c>
      <c r="B91" s="24"/>
      <c r="C91" s="16" t="s">
        <v>2258</v>
      </c>
      <c r="D91" s="113" t="s">
        <v>300</v>
      </c>
      <c r="E91" s="114" t="s">
        <v>301</v>
      </c>
      <c r="F91" s="18" t="s">
        <v>24</v>
      </c>
      <c r="G91" s="19" t="s">
        <v>48</v>
      </c>
      <c r="H91" s="40">
        <v>39950</v>
      </c>
      <c r="I91" s="21" t="str">
        <f t="shared" ref="I91:I99" ca="1" si="6">DATEDIF(H91,TODAY(),"Y") &amp; " Years, " &amp; DATEDIF(H91,TODAY(),"YM") &amp; " Months, " &amp; DATEDIF(H91,TODAY(),"MD") &amp; " Days"</f>
        <v>11 Years, 9 Months, 12 Days</v>
      </c>
      <c r="J91" s="22">
        <v>30450</v>
      </c>
      <c r="K91" s="23"/>
      <c r="L91" s="15">
        <v>0</v>
      </c>
      <c r="M91" s="25">
        <f>COUNTIFS(F:F,F91,L:L,1)</f>
        <v>98</v>
      </c>
      <c r="N91" s="25">
        <f>COUNTIFS(G:G,G91,L:L,1)</f>
        <v>35</v>
      </c>
      <c r="O91" s="26"/>
      <c r="S91" s="23"/>
      <c r="T91" s="22">
        <v>30450</v>
      </c>
      <c r="U91" s="40">
        <v>39950</v>
      </c>
      <c r="V91" s="18" t="s">
        <v>26</v>
      </c>
      <c r="W91" s="113"/>
      <c r="X91" s="43"/>
      <c r="Y91" s="215" t="s">
        <v>2257</v>
      </c>
      <c r="Z91" s="54"/>
      <c r="AA91" s="24" t="s">
        <v>33</v>
      </c>
    </row>
    <row r="92" spans="1:27" s="11" customFormat="1" ht="37.5" customHeight="1" x14ac:dyDescent="0.2">
      <c r="A92" s="24" t="s">
        <v>33</v>
      </c>
      <c r="B92" s="24"/>
      <c r="C92" s="16" t="s">
        <v>2227</v>
      </c>
      <c r="D92" s="17" t="s">
        <v>302</v>
      </c>
      <c r="E92" s="30" t="s">
        <v>1936</v>
      </c>
      <c r="F92" s="18" t="s">
        <v>24</v>
      </c>
      <c r="G92" s="19" t="s">
        <v>48</v>
      </c>
      <c r="H92" s="20">
        <v>39988</v>
      </c>
      <c r="I92" s="21" t="str">
        <f t="shared" ca="1" si="6"/>
        <v>11 Years, 8 Months, 5 Days</v>
      </c>
      <c r="J92" s="22">
        <v>32040</v>
      </c>
      <c r="K92" s="23"/>
      <c r="L92" s="24">
        <v>0</v>
      </c>
      <c r="M92" s="25">
        <f>COUNTIFS(F:F,F92,L:L,1)</f>
        <v>98</v>
      </c>
      <c r="N92" s="25">
        <f>COUNTIFS(G:G,G92,L:L,1)</f>
        <v>35</v>
      </c>
      <c r="O92" s="26"/>
      <c r="P92" s="115"/>
      <c r="Q92" s="115"/>
      <c r="S92" s="23"/>
      <c r="T92" s="22">
        <v>32040</v>
      </c>
      <c r="U92" s="20">
        <v>39988</v>
      </c>
      <c r="V92" s="18" t="s">
        <v>26</v>
      </c>
      <c r="W92" s="17"/>
      <c r="X92" s="27"/>
      <c r="Y92" s="212" t="s">
        <v>2385</v>
      </c>
      <c r="Z92" s="54"/>
      <c r="AA92" s="24" t="s">
        <v>33</v>
      </c>
    </row>
    <row r="93" spans="1:27" s="11" customFormat="1" ht="37.5" customHeight="1" x14ac:dyDescent="0.2">
      <c r="A93" s="24" t="s">
        <v>33</v>
      </c>
      <c r="B93" s="24"/>
      <c r="C93" s="16" t="s">
        <v>303</v>
      </c>
      <c r="D93" s="17" t="s">
        <v>304</v>
      </c>
      <c r="E93" s="17" t="s">
        <v>304</v>
      </c>
      <c r="F93" s="18" t="s">
        <v>24</v>
      </c>
      <c r="G93" s="19" t="s">
        <v>48</v>
      </c>
      <c r="H93" s="20">
        <v>42332</v>
      </c>
      <c r="I93" s="21" t="str">
        <f t="shared" ca="1" si="6"/>
        <v>5 Years, 3 Months, 5 Days</v>
      </c>
      <c r="J93" s="22">
        <v>32049</v>
      </c>
      <c r="K93" s="23"/>
      <c r="L93" s="24">
        <v>0</v>
      </c>
      <c r="M93" s="25">
        <f>COUNTIFS(F:F,F93,L:L,1)</f>
        <v>98</v>
      </c>
      <c r="N93" s="25">
        <f>COUNTIFS(G:G,G93,L:L,1)</f>
        <v>35</v>
      </c>
      <c r="O93" s="26"/>
      <c r="S93" s="23"/>
      <c r="T93" s="22">
        <v>32049</v>
      </c>
      <c r="U93" s="20">
        <v>42332</v>
      </c>
      <c r="V93" s="18" t="s">
        <v>26</v>
      </c>
      <c r="W93" s="231" t="s">
        <v>309</v>
      </c>
      <c r="X93" s="212" t="s">
        <v>309</v>
      </c>
      <c r="Y93" s="27" t="s">
        <v>2236</v>
      </c>
      <c r="Z93" s="54"/>
      <c r="AA93" s="24" t="s">
        <v>33</v>
      </c>
    </row>
    <row r="94" spans="1:27" s="11" customFormat="1" ht="37.5" customHeight="1" x14ac:dyDescent="0.2">
      <c r="A94" s="24" t="s">
        <v>33</v>
      </c>
      <c r="B94" s="97"/>
      <c r="C94" s="98" t="s">
        <v>2243</v>
      </c>
      <c r="D94" s="98" t="s">
        <v>304</v>
      </c>
      <c r="E94" s="98" t="s">
        <v>304</v>
      </c>
      <c r="F94" s="99" t="s">
        <v>24</v>
      </c>
      <c r="G94" s="100" t="s">
        <v>48</v>
      </c>
      <c r="H94" s="101">
        <v>42386</v>
      </c>
      <c r="I94" s="102" t="str">
        <f t="shared" ca="1" si="6"/>
        <v>5 Years, 1 Months, 12 Days</v>
      </c>
      <c r="J94" s="103">
        <v>31099</v>
      </c>
      <c r="K94" s="23"/>
      <c r="L94" s="99">
        <v>0</v>
      </c>
      <c r="M94" s="25">
        <f>COUNTIFS(F:F,F94,L:L,1)</f>
        <v>98</v>
      </c>
      <c r="N94" s="25">
        <f>COUNTIFS(G:G,G94,L:L,1)</f>
        <v>35</v>
      </c>
      <c r="O94" s="104"/>
      <c r="P94" s="105" t="s">
        <v>1937</v>
      </c>
      <c r="S94" s="23"/>
      <c r="T94" s="103">
        <v>31099</v>
      </c>
      <c r="U94" s="101">
        <v>42386</v>
      </c>
      <c r="V94" s="99" t="s">
        <v>26</v>
      </c>
      <c r="W94" s="98" t="s">
        <v>309</v>
      </c>
      <c r="X94" s="106" t="s">
        <v>309</v>
      </c>
      <c r="Y94" s="106" t="s">
        <v>207</v>
      </c>
      <c r="Z94" s="107"/>
      <c r="AA94" s="24" t="s">
        <v>33</v>
      </c>
    </row>
    <row r="95" spans="1:27" s="11" customFormat="1" ht="37.5" customHeight="1" x14ac:dyDescent="0.2">
      <c r="A95" s="15" t="s">
        <v>33</v>
      </c>
      <c r="B95" s="15">
        <v>10105</v>
      </c>
      <c r="C95" s="72" t="s">
        <v>305</v>
      </c>
      <c r="D95" s="72" t="s">
        <v>306</v>
      </c>
      <c r="E95" s="72" t="s">
        <v>306</v>
      </c>
      <c r="F95" s="74" t="s">
        <v>24</v>
      </c>
      <c r="G95" s="75" t="s">
        <v>48</v>
      </c>
      <c r="H95" s="76">
        <v>43527</v>
      </c>
      <c r="I95" s="77" t="str">
        <f ca="1">DATEDIF(H95,TODAY(),"Y") &amp; " Years, " &amp; DATEDIF(H95,TODAY(),"YM") &amp; " Months, " &amp; DATEDIF(H95,TODAY(),"MD") &amp; " Days"</f>
        <v>1 Years, 11 Months, 26 Days</v>
      </c>
      <c r="J95" s="78">
        <v>33191</v>
      </c>
      <c r="K95" s="23"/>
      <c r="L95" s="74">
        <v>0</v>
      </c>
      <c r="M95" s="25">
        <f>COUNTIFS(F:F,F95,L:L,1)</f>
        <v>98</v>
      </c>
      <c r="N95" s="25">
        <f>COUNTIFS(G:G,G95,L:L,1)</f>
        <v>35</v>
      </c>
      <c r="O95" s="79">
        <v>44104</v>
      </c>
      <c r="P95" s="116" t="s">
        <v>307</v>
      </c>
      <c r="Q95" s="116" t="s">
        <v>308</v>
      </c>
      <c r="S95" s="23"/>
      <c r="T95" s="78">
        <v>33191</v>
      </c>
      <c r="U95" s="76">
        <v>43527</v>
      </c>
      <c r="V95" s="74" t="s">
        <v>26</v>
      </c>
      <c r="W95" s="81" t="s">
        <v>309</v>
      </c>
      <c r="X95" s="81" t="s">
        <v>309</v>
      </c>
      <c r="Y95" s="81" t="s">
        <v>310</v>
      </c>
      <c r="Z95" s="29">
        <v>10105</v>
      </c>
      <c r="AA95" s="15" t="s">
        <v>33</v>
      </c>
    </row>
    <row r="96" spans="1:27" s="11" customFormat="1" ht="37.5" customHeight="1" x14ac:dyDescent="0.2">
      <c r="A96" s="24" t="s">
        <v>33</v>
      </c>
      <c r="B96" s="24"/>
      <c r="C96" s="16" t="s">
        <v>311</v>
      </c>
      <c r="D96" s="17" t="s">
        <v>312</v>
      </c>
      <c r="E96" s="17" t="s">
        <v>312</v>
      </c>
      <c r="F96" s="18" t="s">
        <v>24</v>
      </c>
      <c r="G96" s="19" t="s">
        <v>48</v>
      </c>
      <c r="H96" s="20">
        <v>42857</v>
      </c>
      <c r="I96" s="21" t="str">
        <f t="shared" ca="1" si="6"/>
        <v>3 Years, 9 Months, 27 Days</v>
      </c>
      <c r="J96" s="22">
        <v>34164</v>
      </c>
      <c r="K96" s="23"/>
      <c r="L96" s="24">
        <v>0</v>
      </c>
      <c r="M96" s="25">
        <f>COUNTIFS(F:F,F96,L:L,1)</f>
        <v>98</v>
      </c>
      <c r="N96" s="25">
        <f>COUNTIFS(G:G,G96,L:L,1)</f>
        <v>35</v>
      </c>
      <c r="O96" s="26"/>
      <c r="S96" s="23"/>
      <c r="T96" s="22">
        <v>34164</v>
      </c>
      <c r="U96" s="20">
        <v>42857</v>
      </c>
      <c r="V96" s="18" t="s">
        <v>26</v>
      </c>
      <c r="W96" s="17"/>
      <c r="X96" s="27"/>
      <c r="Y96" s="212" t="s">
        <v>2259</v>
      </c>
      <c r="Z96" s="54"/>
      <c r="AA96" s="24" t="s">
        <v>33</v>
      </c>
    </row>
    <row r="97" spans="1:27" s="11" customFormat="1" ht="37.5" customHeight="1" x14ac:dyDescent="0.2">
      <c r="A97" s="24" t="s">
        <v>33</v>
      </c>
      <c r="B97" s="24"/>
      <c r="C97" s="16" t="s">
        <v>313</v>
      </c>
      <c r="D97" s="17" t="s">
        <v>312</v>
      </c>
      <c r="E97" s="17" t="s">
        <v>312</v>
      </c>
      <c r="F97" s="18" t="s">
        <v>24</v>
      </c>
      <c r="G97" s="19" t="s">
        <v>48</v>
      </c>
      <c r="H97" s="20">
        <v>42949</v>
      </c>
      <c r="I97" s="21" t="str">
        <f t="shared" ca="1" si="6"/>
        <v>3 Years, 6 Months, 27 Days</v>
      </c>
      <c r="J97" s="22">
        <v>34160</v>
      </c>
      <c r="K97" s="23"/>
      <c r="L97" s="24">
        <v>0</v>
      </c>
      <c r="M97" s="25">
        <f>COUNTIFS(F:F,F97,L:L,1)</f>
        <v>98</v>
      </c>
      <c r="N97" s="25">
        <f>COUNTIFS(G:G,G97,L:L,1)</f>
        <v>35</v>
      </c>
      <c r="O97" s="26"/>
      <c r="S97" s="23"/>
      <c r="T97" s="22">
        <v>34160</v>
      </c>
      <c r="U97" s="20">
        <v>42949</v>
      </c>
      <c r="V97" s="18" t="s">
        <v>26</v>
      </c>
      <c r="W97" s="17"/>
      <c r="X97" s="27"/>
      <c r="Y97" s="212" t="s">
        <v>2260</v>
      </c>
      <c r="Z97" s="54"/>
      <c r="AA97" s="24" t="s">
        <v>33</v>
      </c>
    </row>
    <row r="98" spans="1:27" s="11" customFormat="1" ht="37.5" customHeight="1" x14ac:dyDescent="0.2">
      <c r="A98" s="24" t="s">
        <v>33</v>
      </c>
      <c r="B98" s="24"/>
      <c r="C98" s="33" t="s">
        <v>314</v>
      </c>
      <c r="D98" s="33" t="s">
        <v>315</v>
      </c>
      <c r="E98" s="33" t="s">
        <v>315</v>
      </c>
      <c r="F98" s="18" t="s">
        <v>24</v>
      </c>
      <c r="G98" s="34" t="s">
        <v>48</v>
      </c>
      <c r="H98" s="20">
        <v>43254</v>
      </c>
      <c r="I98" s="35" t="str">
        <f t="shared" ca="1" si="6"/>
        <v>2 Years, 8 Months, 26 Days</v>
      </c>
      <c r="J98" s="36">
        <v>34194</v>
      </c>
      <c r="K98" s="23"/>
      <c r="L98" s="18">
        <v>0</v>
      </c>
      <c r="M98" s="25">
        <f>COUNTIFS(F:F,F98,L:L,1)</f>
        <v>98</v>
      </c>
      <c r="N98" s="25">
        <f>COUNTIFS(G:G,G98,L:L,1)</f>
        <v>35</v>
      </c>
      <c r="O98" s="37">
        <v>43856</v>
      </c>
      <c r="S98" s="23"/>
      <c r="T98" s="36">
        <v>34194</v>
      </c>
      <c r="U98" s="20">
        <v>43254</v>
      </c>
      <c r="V98" s="18" t="s">
        <v>26</v>
      </c>
      <c r="W98" s="33" t="s">
        <v>316</v>
      </c>
      <c r="X98" s="42" t="s">
        <v>316</v>
      </c>
      <c r="Y98" s="42" t="s">
        <v>317</v>
      </c>
      <c r="Z98" s="54"/>
      <c r="AA98" s="24" t="s">
        <v>33</v>
      </c>
    </row>
    <row r="99" spans="1:27" s="11" customFormat="1" ht="37.5" customHeight="1" x14ac:dyDescent="0.2">
      <c r="A99" s="24" t="s">
        <v>33</v>
      </c>
      <c r="B99" s="24"/>
      <c r="C99" s="16" t="s">
        <v>318</v>
      </c>
      <c r="D99" s="17" t="s">
        <v>319</v>
      </c>
      <c r="E99" s="17" t="s">
        <v>319</v>
      </c>
      <c r="F99" s="18" t="s">
        <v>24</v>
      </c>
      <c r="G99" s="19" t="s">
        <v>48</v>
      </c>
      <c r="H99" s="20">
        <v>43010</v>
      </c>
      <c r="I99" s="21" t="str">
        <f t="shared" ca="1" si="6"/>
        <v>3 Years, 4 Months, 27 Days</v>
      </c>
      <c r="J99" s="22">
        <v>34596</v>
      </c>
      <c r="K99" s="23"/>
      <c r="L99" s="24">
        <v>0</v>
      </c>
      <c r="M99" s="25">
        <f>COUNTIFS(F:F,F99,L:L,1)</f>
        <v>98</v>
      </c>
      <c r="N99" s="25">
        <f>COUNTIFS(G:G,G99,L:L,1)</f>
        <v>35</v>
      </c>
      <c r="O99" s="26"/>
      <c r="S99" s="23"/>
      <c r="T99" s="22">
        <v>34596</v>
      </c>
      <c r="U99" s="20">
        <v>43010</v>
      </c>
      <c r="V99" s="18" t="s">
        <v>26</v>
      </c>
      <c r="W99" s="17"/>
      <c r="X99" s="27"/>
      <c r="Y99" s="212" t="s">
        <v>2261</v>
      </c>
      <c r="Z99" s="54"/>
      <c r="AA99" s="24" t="s">
        <v>33</v>
      </c>
    </row>
    <row r="100" spans="1:27" s="11" customFormat="1" ht="37.5" customHeight="1" x14ac:dyDescent="0.2">
      <c r="A100" s="24" t="s">
        <v>33</v>
      </c>
      <c r="B100" s="24">
        <v>10113</v>
      </c>
      <c r="C100" s="16" t="s">
        <v>2263</v>
      </c>
      <c r="D100" s="33" t="s">
        <v>320</v>
      </c>
      <c r="E100" s="33" t="s">
        <v>320</v>
      </c>
      <c r="F100" s="18" t="s">
        <v>24</v>
      </c>
      <c r="G100" s="19" t="s">
        <v>48</v>
      </c>
      <c r="H100" s="40">
        <v>42948</v>
      </c>
      <c r="I100" s="21" t="str">
        <f t="shared" ref="I100:I107" ca="1" si="7">DATEDIF(H100,TODAY(),"Y") &amp; " Years, " &amp; DATEDIF(H100,TODAY(),"YM") &amp; " Months, " &amp; DATEDIF(H100,TODAY(),"MD") &amp; " Days"</f>
        <v>3 Years, 7 Months, 0 Days</v>
      </c>
      <c r="J100" s="22">
        <v>27596</v>
      </c>
      <c r="K100" s="23"/>
      <c r="L100" s="15">
        <v>0</v>
      </c>
      <c r="M100" s="25">
        <f>COUNTIFS(F:F,F100,L:L,1)</f>
        <v>98</v>
      </c>
      <c r="N100" s="25">
        <f>COUNTIFS(G:G,G100,L:L,1)</f>
        <v>35</v>
      </c>
      <c r="O100" s="26">
        <v>44104</v>
      </c>
      <c r="S100" s="23"/>
      <c r="T100" s="22">
        <v>27596</v>
      </c>
      <c r="U100" s="40">
        <v>42948</v>
      </c>
      <c r="V100" s="18" t="s">
        <v>26</v>
      </c>
      <c r="W100" s="42" t="s">
        <v>321</v>
      </c>
      <c r="X100" s="42" t="s">
        <v>321</v>
      </c>
      <c r="Y100" s="42" t="s">
        <v>322</v>
      </c>
      <c r="Z100" s="54">
        <v>10113</v>
      </c>
      <c r="AA100" s="24" t="s">
        <v>33</v>
      </c>
    </row>
    <row r="101" spans="1:27" s="11" customFormat="1" ht="37.5" customHeight="1" x14ac:dyDescent="0.2">
      <c r="A101" s="24" t="s">
        <v>33</v>
      </c>
      <c r="B101" s="24"/>
      <c r="C101" s="16" t="s">
        <v>324</v>
      </c>
      <c r="D101" s="33" t="s">
        <v>325</v>
      </c>
      <c r="E101" s="53" t="s">
        <v>326</v>
      </c>
      <c r="F101" s="18" t="s">
        <v>24</v>
      </c>
      <c r="G101" s="117" t="s">
        <v>323</v>
      </c>
      <c r="H101" s="40">
        <v>42186</v>
      </c>
      <c r="I101" s="21" t="str">
        <f t="shared" ca="1" si="7"/>
        <v>5 Years, 8 Months, 0 Days</v>
      </c>
      <c r="J101" s="22">
        <v>29834</v>
      </c>
      <c r="K101" s="23"/>
      <c r="L101" s="15">
        <v>0</v>
      </c>
      <c r="M101" s="25">
        <f>COUNTIFS(F:F,F101,L:L,1)</f>
        <v>98</v>
      </c>
      <c r="N101" s="25">
        <f>COUNTIFS(G:G,G101,L:L,1)</f>
        <v>0</v>
      </c>
      <c r="O101" s="26"/>
      <c r="S101" s="23"/>
      <c r="T101" s="22">
        <v>29834</v>
      </c>
      <c r="U101" s="40">
        <v>42186</v>
      </c>
      <c r="V101" s="18" t="s">
        <v>26</v>
      </c>
      <c r="W101" s="33"/>
      <c r="X101" s="42"/>
      <c r="Y101" s="42" t="s">
        <v>327</v>
      </c>
      <c r="Z101" s="54"/>
      <c r="AA101" s="24" t="s">
        <v>33</v>
      </c>
    </row>
    <row r="102" spans="1:27" s="11" customFormat="1" ht="37.5" customHeight="1" x14ac:dyDescent="0.2">
      <c r="A102" s="24" t="s">
        <v>33</v>
      </c>
      <c r="B102" s="24"/>
      <c r="C102" s="16" t="s">
        <v>328</v>
      </c>
      <c r="D102" s="33" t="s">
        <v>320</v>
      </c>
      <c r="E102" s="33" t="s">
        <v>320</v>
      </c>
      <c r="F102" s="18" t="s">
        <v>24</v>
      </c>
      <c r="G102" s="117" t="s">
        <v>323</v>
      </c>
      <c r="H102" s="40">
        <v>42186</v>
      </c>
      <c r="I102" s="21" t="str">
        <f t="shared" ca="1" si="7"/>
        <v>5 Years, 8 Months, 0 Days</v>
      </c>
      <c r="J102" s="22">
        <v>28801</v>
      </c>
      <c r="K102" s="23"/>
      <c r="L102" s="15">
        <v>0</v>
      </c>
      <c r="M102" s="25">
        <f>COUNTIFS(F:F,F102,L:L,1)</f>
        <v>98</v>
      </c>
      <c r="N102" s="25">
        <f>COUNTIFS(G:G,G102,L:L,1)</f>
        <v>0</v>
      </c>
      <c r="O102" s="26"/>
      <c r="S102" s="23"/>
      <c r="T102" s="22">
        <v>28801</v>
      </c>
      <c r="U102" s="40">
        <v>42186</v>
      </c>
      <c r="V102" s="18" t="s">
        <v>26</v>
      </c>
      <c r="W102" s="33" t="s">
        <v>321</v>
      </c>
      <c r="X102" s="42" t="s">
        <v>321</v>
      </c>
      <c r="Y102" s="42" t="s">
        <v>329</v>
      </c>
      <c r="Z102" s="54"/>
      <c r="AA102" s="24" t="s">
        <v>33</v>
      </c>
    </row>
    <row r="103" spans="1:27" s="11" customFormat="1" ht="37.5" customHeight="1" x14ac:dyDescent="0.2">
      <c r="A103" s="24">
        <v>1</v>
      </c>
      <c r="B103" s="24">
        <v>10201</v>
      </c>
      <c r="C103" s="33" t="s">
        <v>330</v>
      </c>
      <c r="D103" s="33" t="s">
        <v>331</v>
      </c>
      <c r="E103" s="53" t="s">
        <v>2563</v>
      </c>
      <c r="F103" s="18" t="s">
        <v>24</v>
      </c>
      <c r="G103" s="19" t="s">
        <v>332</v>
      </c>
      <c r="H103" s="20">
        <v>39145</v>
      </c>
      <c r="I103" s="21" t="str">
        <f t="shared" ca="1" si="7"/>
        <v>13 Years, 11 Months, 25 Days</v>
      </c>
      <c r="J103" s="22">
        <v>26173</v>
      </c>
      <c r="K103" s="23"/>
      <c r="L103" s="24">
        <v>1</v>
      </c>
      <c r="M103" s="25">
        <f>COUNTIFS(F:F,F103,L:L,1)</f>
        <v>98</v>
      </c>
      <c r="N103" s="25">
        <f>COUNTIFS(G:G,G103,L:L,1)</f>
        <v>1</v>
      </c>
      <c r="O103" s="26"/>
      <c r="S103" s="23"/>
      <c r="T103" s="22">
        <v>26173</v>
      </c>
      <c r="U103" s="20">
        <v>39145</v>
      </c>
      <c r="V103" s="18" t="s">
        <v>26</v>
      </c>
      <c r="W103" s="56" t="s">
        <v>2562</v>
      </c>
      <c r="X103" s="42" t="s">
        <v>333</v>
      </c>
      <c r="Y103" s="42" t="s">
        <v>334</v>
      </c>
      <c r="Z103" s="54">
        <v>10201</v>
      </c>
      <c r="AA103" s="24">
        <v>1</v>
      </c>
    </row>
    <row r="104" spans="1:27" s="11" customFormat="1" ht="37.5" customHeight="1" x14ac:dyDescent="0.2">
      <c r="A104" s="44"/>
      <c r="B104" s="45"/>
      <c r="C104" s="46" t="s">
        <v>2580</v>
      </c>
      <c r="D104" s="47" t="s">
        <v>2581</v>
      </c>
      <c r="E104" s="48">
        <f>SUM(L105:L107)</f>
        <v>3</v>
      </c>
      <c r="F104" s="46"/>
      <c r="G104" s="46"/>
      <c r="H104" s="49"/>
      <c r="I104" s="46"/>
      <c r="J104" s="46"/>
      <c r="K104" s="23"/>
      <c r="L104" s="46"/>
      <c r="M104" s="46"/>
      <c r="N104" s="46"/>
      <c r="O104" s="46"/>
      <c r="P104" s="46"/>
      <c r="Q104" s="46"/>
      <c r="R104" s="50"/>
      <c r="S104" s="23"/>
      <c r="T104" s="46"/>
      <c r="U104" s="49"/>
      <c r="V104" s="46"/>
      <c r="W104" s="46">
        <f>SUM(L105:L107)</f>
        <v>3</v>
      </c>
      <c r="X104" s="48" t="s">
        <v>2583</v>
      </c>
      <c r="Y104" s="51" t="s">
        <v>2582</v>
      </c>
      <c r="Z104" s="45"/>
      <c r="AA104" s="52"/>
    </row>
    <row r="105" spans="1:27" s="11" customFormat="1" ht="37.5" customHeight="1" x14ac:dyDescent="0.2">
      <c r="A105" s="15">
        <v>1</v>
      </c>
      <c r="B105" s="15">
        <v>10302</v>
      </c>
      <c r="C105" s="16" t="s">
        <v>340</v>
      </c>
      <c r="D105" s="17" t="s">
        <v>341</v>
      </c>
      <c r="E105" s="30" t="s">
        <v>1940</v>
      </c>
      <c r="F105" s="18" t="s">
        <v>24</v>
      </c>
      <c r="G105" s="19" t="s">
        <v>337</v>
      </c>
      <c r="H105" s="20">
        <v>38943</v>
      </c>
      <c r="I105" s="21" t="str">
        <f t="shared" ca="1" si="7"/>
        <v>14 Years, 6 Months, 15 Days</v>
      </c>
      <c r="J105" s="22">
        <v>23217</v>
      </c>
      <c r="K105" s="23"/>
      <c r="L105" s="24">
        <v>1</v>
      </c>
      <c r="M105" s="25">
        <f>COUNTIFS(F:F,F105,L:L,1)</f>
        <v>98</v>
      </c>
      <c r="N105" s="25">
        <f>COUNTIFS(G:G,G105,L:L,1)</f>
        <v>10</v>
      </c>
      <c r="O105" s="26"/>
      <c r="S105" s="23"/>
      <c r="T105" s="22">
        <v>23217</v>
      </c>
      <c r="U105" s="20">
        <v>38943</v>
      </c>
      <c r="V105" s="18" t="s">
        <v>26</v>
      </c>
      <c r="W105" s="27" t="s">
        <v>342</v>
      </c>
      <c r="X105" s="27" t="s">
        <v>343</v>
      </c>
      <c r="Y105" s="27" t="s">
        <v>344</v>
      </c>
      <c r="Z105" s="29">
        <v>10302</v>
      </c>
      <c r="AA105" s="15">
        <v>1</v>
      </c>
    </row>
    <row r="106" spans="1:27" s="11" customFormat="1" ht="37.5" customHeight="1" x14ac:dyDescent="0.2">
      <c r="A106" s="24">
        <v>2</v>
      </c>
      <c r="B106" s="24">
        <v>10303</v>
      </c>
      <c r="C106" s="33" t="s">
        <v>345</v>
      </c>
      <c r="D106" s="30" t="s">
        <v>346</v>
      </c>
      <c r="E106" s="30" t="s">
        <v>347</v>
      </c>
      <c r="F106" s="18" t="s">
        <v>24</v>
      </c>
      <c r="G106" s="19" t="s">
        <v>337</v>
      </c>
      <c r="H106" s="20">
        <v>39387</v>
      </c>
      <c r="I106" s="21" t="str">
        <f t="shared" ca="1" si="7"/>
        <v>13 Years, 4 Months, 0 Days</v>
      </c>
      <c r="J106" s="22">
        <v>27682</v>
      </c>
      <c r="K106" s="23"/>
      <c r="L106" s="24">
        <v>1</v>
      </c>
      <c r="M106" s="25">
        <f>COUNTIFS(F:F,F106,L:L,1)</f>
        <v>98</v>
      </c>
      <c r="N106" s="25">
        <f>COUNTIFS(G:G,G106,L:L,1)</f>
        <v>10</v>
      </c>
      <c r="O106" s="26"/>
      <c r="S106" s="23"/>
      <c r="T106" s="22">
        <v>27682</v>
      </c>
      <c r="U106" s="20">
        <v>39387</v>
      </c>
      <c r="V106" s="18" t="s">
        <v>26</v>
      </c>
      <c r="W106" s="27" t="s">
        <v>348</v>
      </c>
      <c r="X106" s="27" t="s">
        <v>349</v>
      </c>
      <c r="Y106" s="27" t="s">
        <v>350</v>
      </c>
      <c r="Z106" s="54">
        <v>10303</v>
      </c>
      <c r="AA106" s="24">
        <v>2</v>
      </c>
    </row>
    <row r="107" spans="1:27" s="11" customFormat="1" ht="37.5" customHeight="1" x14ac:dyDescent="0.2">
      <c r="A107" s="15">
        <v>3</v>
      </c>
      <c r="B107" s="15">
        <v>10304</v>
      </c>
      <c r="C107" s="16" t="s">
        <v>351</v>
      </c>
      <c r="D107" s="17" t="s">
        <v>352</v>
      </c>
      <c r="E107" s="30" t="s">
        <v>1941</v>
      </c>
      <c r="F107" s="18" t="s">
        <v>24</v>
      </c>
      <c r="G107" s="19" t="s">
        <v>337</v>
      </c>
      <c r="H107" s="20">
        <v>39621</v>
      </c>
      <c r="I107" s="21" t="str">
        <f t="shared" ca="1" si="7"/>
        <v>12 Years, 8 Months, 7 Days</v>
      </c>
      <c r="J107" s="22">
        <v>30684</v>
      </c>
      <c r="K107" s="23"/>
      <c r="L107" s="24">
        <v>1</v>
      </c>
      <c r="M107" s="25">
        <f>COUNTIFS(F:F,F107,L:L,1)</f>
        <v>98</v>
      </c>
      <c r="N107" s="25">
        <f>COUNTIFS(G:G,G107,L:L,1)</f>
        <v>10</v>
      </c>
      <c r="O107" s="26"/>
      <c r="P107" s="116" t="s">
        <v>1942</v>
      </c>
      <c r="S107" s="23"/>
      <c r="T107" s="22">
        <v>30684</v>
      </c>
      <c r="U107" s="20">
        <v>39621</v>
      </c>
      <c r="V107" s="18" t="s">
        <v>26</v>
      </c>
      <c r="W107" s="17" t="s">
        <v>353</v>
      </c>
      <c r="X107" s="27" t="s">
        <v>354</v>
      </c>
      <c r="Y107" s="27" t="s">
        <v>355</v>
      </c>
      <c r="Z107" s="29">
        <v>10304</v>
      </c>
      <c r="AA107" s="15">
        <v>3</v>
      </c>
    </row>
    <row r="108" spans="1:27" s="11" customFormat="1" ht="37.5" customHeight="1" x14ac:dyDescent="0.2">
      <c r="A108" s="44"/>
      <c r="B108" s="45"/>
      <c r="C108" s="46" t="s">
        <v>2586</v>
      </c>
      <c r="D108" s="47" t="s">
        <v>2587</v>
      </c>
      <c r="E108" s="48">
        <f>SUM(L109:L115)</f>
        <v>7</v>
      </c>
      <c r="F108" s="46"/>
      <c r="G108" s="46"/>
      <c r="H108" s="49"/>
      <c r="I108" s="46"/>
      <c r="J108" s="46"/>
      <c r="K108" s="23"/>
      <c r="L108" s="46"/>
      <c r="M108" s="46"/>
      <c r="N108" s="46"/>
      <c r="O108" s="46"/>
      <c r="P108" s="46"/>
      <c r="Q108" s="46"/>
      <c r="R108" s="50"/>
      <c r="S108" s="23"/>
      <c r="T108" s="46"/>
      <c r="U108" s="49"/>
      <c r="V108" s="46"/>
      <c r="W108" s="46">
        <f>SUM(L109:L115)</f>
        <v>7</v>
      </c>
      <c r="X108" s="48" t="s">
        <v>2584</v>
      </c>
      <c r="Y108" s="51" t="s">
        <v>2585</v>
      </c>
      <c r="Z108" s="45"/>
      <c r="AA108" s="52"/>
    </row>
    <row r="109" spans="1:27" s="11" customFormat="1" ht="37.5" customHeight="1" x14ac:dyDescent="0.2">
      <c r="A109" s="15">
        <v>1</v>
      </c>
      <c r="B109" s="15">
        <v>10305</v>
      </c>
      <c r="C109" s="33" t="s">
        <v>2241</v>
      </c>
      <c r="D109" s="17" t="s">
        <v>356</v>
      </c>
      <c r="E109" s="30" t="s">
        <v>1943</v>
      </c>
      <c r="F109" s="18" t="s">
        <v>24</v>
      </c>
      <c r="G109" s="19" t="s">
        <v>337</v>
      </c>
      <c r="H109" s="20">
        <v>39740</v>
      </c>
      <c r="I109" s="21" t="str">
        <f t="shared" ref="I109:I115" ca="1" si="8">DATEDIF(H109,TODAY(),"Y") &amp; " Years, " &amp; DATEDIF(H109,TODAY(),"YM") &amp; " Months, " &amp; DATEDIF(H109,TODAY(),"MD") &amp; " Days"</f>
        <v>12 Years, 4 Months, 10 Days</v>
      </c>
      <c r="J109" s="22">
        <v>29323</v>
      </c>
      <c r="K109" s="23"/>
      <c r="L109" s="24">
        <v>1</v>
      </c>
      <c r="M109" s="25">
        <f>COUNTIFS(F:F,F109,L:L,1)</f>
        <v>98</v>
      </c>
      <c r="N109" s="25">
        <f>COUNTIFS(G:G,G109,L:L,1)</f>
        <v>10</v>
      </c>
      <c r="O109" s="26"/>
      <c r="S109" s="23"/>
      <c r="T109" s="22">
        <v>29323</v>
      </c>
      <c r="U109" s="20">
        <v>39740</v>
      </c>
      <c r="V109" s="18" t="s">
        <v>26</v>
      </c>
      <c r="W109" s="28" t="s">
        <v>357</v>
      </c>
      <c r="X109" s="27" t="s">
        <v>358</v>
      </c>
      <c r="Y109" s="27" t="s">
        <v>359</v>
      </c>
      <c r="Z109" s="29">
        <v>10305</v>
      </c>
      <c r="AA109" s="15">
        <v>1</v>
      </c>
    </row>
    <row r="110" spans="1:27" s="11" customFormat="1" ht="37.5" customHeight="1" x14ac:dyDescent="0.2">
      <c r="A110" s="15">
        <v>2</v>
      </c>
      <c r="B110" s="15">
        <v>10307</v>
      </c>
      <c r="C110" s="33" t="s">
        <v>1946</v>
      </c>
      <c r="D110" s="33" t="s">
        <v>364</v>
      </c>
      <c r="E110" s="30" t="s">
        <v>1947</v>
      </c>
      <c r="F110" s="18" t="s">
        <v>24</v>
      </c>
      <c r="G110" s="19" t="s">
        <v>337</v>
      </c>
      <c r="H110" s="20">
        <v>39887</v>
      </c>
      <c r="I110" s="21" t="str">
        <f ca="1">DATEDIF(H110,TODAY(),"Y") &amp; " Years, " &amp; DATEDIF(H110,TODAY(),"YM") &amp; " Months, " &amp; DATEDIF(H110,TODAY(),"MD") &amp; " Days"</f>
        <v>11 Years, 11 Months, 14 Days</v>
      </c>
      <c r="J110" s="22">
        <v>29517</v>
      </c>
      <c r="K110" s="23"/>
      <c r="L110" s="24">
        <v>1</v>
      </c>
      <c r="M110" s="25">
        <f>COUNTIFS(F:F,F110,L:L,1)</f>
        <v>98</v>
      </c>
      <c r="N110" s="25">
        <f>COUNTIFS(G:G,G110,L:L,1)</f>
        <v>10</v>
      </c>
      <c r="O110" s="26"/>
      <c r="P110" s="116" t="s">
        <v>365</v>
      </c>
      <c r="Q110" s="118" t="s">
        <v>2542</v>
      </c>
      <c r="S110" s="23"/>
      <c r="T110" s="22">
        <v>29517</v>
      </c>
      <c r="U110" s="20">
        <v>39887</v>
      </c>
      <c r="V110" s="18" t="s">
        <v>26</v>
      </c>
      <c r="W110" s="27" t="s">
        <v>366</v>
      </c>
      <c r="X110" s="42" t="s">
        <v>367</v>
      </c>
      <c r="Y110" s="27" t="s">
        <v>368</v>
      </c>
      <c r="Z110" s="29">
        <v>10307</v>
      </c>
      <c r="AA110" s="15">
        <v>2</v>
      </c>
    </row>
    <row r="111" spans="1:27" s="11" customFormat="1" ht="37.5" customHeight="1" x14ac:dyDescent="0.2">
      <c r="A111" s="15">
        <v>3</v>
      </c>
      <c r="B111" s="15">
        <v>10306</v>
      </c>
      <c r="C111" s="33" t="s">
        <v>360</v>
      </c>
      <c r="D111" s="17" t="s">
        <v>361</v>
      </c>
      <c r="E111" s="30" t="s">
        <v>1944</v>
      </c>
      <c r="F111" s="18" t="s">
        <v>24</v>
      </c>
      <c r="G111" s="19" t="s">
        <v>337</v>
      </c>
      <c r="H111" s="20">
        <v>42057</v>
      </c>
      <c r="I111" s="21" t="str">
        <f t="shared" ca="1" si="8"/>
        <v>6 Years, 0 Months, 7 Days</v>
      </c>
      <c r="J111" s="22">
        <v>32104</v>
      </c>
      <c r="K111" s="23"/>
      <c r="L111" s="24">
        <v>1</v>
      </c>
      <c r="M111" s="25">
        <f>COUNTIFS(F:F,F111,L:L,1)</f>
        <v>98</v>
      </c>
      <c r="N111" s="25">
        <f>COUNTIFS(G:G,G111,L:L,1)</f>
        <v>10</v>
      </c>
      <c r="O111" s="26"/>
      <c r="S111" s="23"/>
      <c r="T111" s="22">
        <v>32104</v>
      </c>
      <c r="U111" s="20">
        <v>42057</v>
      </c>
      <c r="V111" s="18" t="s">
        <v>26</v>
      </c>
      <c r="W111" s="27" t="s">
        <v>1945</v>
      </c>
      <c r="X111" s="27" t="s">
        <v>362</v>
      </c>
      <c r="Y111" s="27" t="s">
        <v>363</v>
      </c>
      <c r="Z111" s="29">
        <v>10306</v>
      </c>
      <c r="AA111" s="15">
        <v>3</v>
      </c>
    </row>
    <row r="112" spans="1:27" s="11" customFormat="1" ht="37.5" customHeight="1" x14ac:dyDescent="0.2">
      <c r="A112" s="15">
        <v>4</v>
      </c>
      <c r="B112" s="15">
        <v>10308</v>
      </c>
      <c r="C112" s="16" t="s">
        <v>369</v>
      </c>
      <c r="D112" s="17" t="s">
        <v>370</v>
      </c>
      <c r="E112" s="30" t="s">
        <v>1948</v>
      </c>
      <c r="F112" s="18" t="s">
        <v>24</v>
      </c>
      <c r="G112" s="19" t="s">
        <v>337</v>
      </c>
      <c r="H112" s="20">
        <v>39889</v>
      </c>
      <c r="I112" s="21" t="str">
        <f t="shared" ca="1" si="8"/>
        <v>11 Years, 11 Months, 12 Days</v>
      </c>
      <c r="J112" s="22">
        <v>30582</v>
      </c>
      <c r="K112" s="23"/>
      <c r="L112" s="24">
        <v>1</v>
      </c>
      <c r="M112" s="25">
        <f>COUNTIFS(F:F,F112,L:L,1)</f>
        <v>98</v>
      </c>
      <c r="N112" s="25">
        <f>COUNTIFS(G:G,G112,L:L,1)</f>
        <v>10</v>
      </c>
      <c r="O112" s="26"/>
      <c r="S112" s="23"/>
      <c r="T112" s="22">
        <v>30582</v>
      </c>
      <c r="U112" s="20">
        <v>39889</v>
      </c>
      <c r="V112" s="18" t="s">
        <v>26</v>
      </c>
      <c r="W112" s="27" t="s">
        <v>1949</v>
      </c>
      <c r="X112" s="27" t="s">
        <v>371</v>
      </c>
      <c r="Y112" s="27" t="s">
        <v>372</v>
      </c>
      <c r="Z112" s="29">
        <v>10308</v>
      </c>
      <c r="AA112" s="15">
        <v>4</v>
      </c>
    </row>
    <row r="113" spans="1:27" s="11" customFormat="1" ht="37.5" customHeight="1" x14ac:dyDescent="0.2">
      <c r="A113" s="15">
        <v>5</v>
      </c>
      <c r="B113" s="15">
        <v>10309</v>
      </c>
      <c r="C113" s="119" t="s">
        <v>373</v>
      </c>
      <c r="D113" s="16" t="s">
        <v>370</v>
      </c>
      <c r="E113" s="39" t="s">
        <v>1950</v>
      </c>
      <c r="F113" s="18" t="s">
        <v>24</v>
      </c>
      <c r="G113" s="19" t="s">
        <v>337</v>
      </c>
      <c r="H113" s="40">
        <v>41994</v>
      </c>
      <c r="I113" s="21" t="str">
        <f t="shared" ca="1" si="8"/>
        <v>6 Years, 2 Months, 8 Days</v>
      </c>
      <c r="J113" s="120">
        <v>32441</v>
      </c>
      <c r="K113" s="23"/>
      <c r="L113" s="15">
        <v>1</v>
      </c>
      <c r="M113" s="25">
        <f>COUNTIFS(F:F,F113,L:L,1)</f>
        <v>98</v>
      </c>
      <c r="N113" s="25">
        <f>COUNTIFS(G:G,G113,L:L,1)</f>
        <v>10</v>
      </c>
      <c r="O113" s="121"/>
      <c r="P113" s="116" t="s">
        <v>1951</v>
      </c>
      <c r="S113" s="23"/>
      <c r="T113" s="120">
        <v>32441</v>
      </c>
      <c r="U113" s="40">
        <v>41994</v>
      </c>
      <c r="V113" s="18" t="s">
        <v>26</v>
      </c>
      <c r="W113" s="43" t="s">
        <v>1952</v>
      </c>
      <c r="X113" s="43" t="s">
        <v>371</v>
      </c>
      <c r="Y113" s="43" t="s">
        <v>374</v>
      </c>
      <c r="Z113" s="29">
        <v>10309</v>
      </c>
      <c r="AA113" s="15">
        <v>5</v>
      </c>
    </row>
    <row r="114" spans="1:27" s="11" customFormat="1" ht="37.5" customHeight="1" x14ac:dyDescent="0.2">
      <c r="A114" s="15">
        <v>6</v>
      </c>
      <c r="B114" s="15">
        <v>10310</v>
      </c>
      <c r="C114" s="33" t="s">
        <v>375</v>
      </c>
      <c r="D114" s="17" t="s">
        <v>1953</v>
      </c>
      <c r="E114" s="30" t="s">
        <v>1954</v>
      </c>
      <c r="F114" s="18" t="s">
        <v>24</v>
      </c>
      <c r="G114" s="19" t="s">
        <v>337</v>
      </c>
      <c r="H114" s="20">
        <v>41791</v>
      </c>
      <c r="I114" s="21" t="str">
        <f t="shared" ca="1" si="8"/>
        <v>6 Years, 9 Months, 0 Days</v>
      </c>
      <c r="J114" s="22">
        <v>31744</v>
      </c>
      <c r="K114" s="23"/>
      <c r="L114" s="24">
        <v>1</v>
      </c>
      <c r="M114" s="25">
        <f>COUNTIFS(F:F,F114,L:L,1)</f>
        <v>98</v>
      </c>
      <c r="N114" s="25">
        <f>COUNTIFS(G:G,G114,L:L,1)</f>
        <v>10</v>
      </c>
      <c r="O114" s="26"/>
      <c r="P114" s="260" t="s">
        <v>2588</v>
      </c>
      <c r="S114" s="23"/>
      <c r="T114" s="22">
        <v>31744</v>
      </c>
      <c r="U114" s="20">
        <v>41791</v>
      </c>
      <c r="V114" s="18" t="s">
        <v>26</v>
      </c>
      <c r="W114" s="27" t="s">
        <v>1955</v>
      </c>
      <c r="X114" s="27" t="s">
        <v>376</v>
      </c>
      <c r="Y114" s="27" t="s">
        <v>377</v>
      </c>
      <c r="Z114" s="29">
        <v>10310</v>
      </c>
      <c r="AA114" s="15">
        <v>6</v>
      </c>
    </row>
    <row r="115" spans="1:27" s="11" customFormat="1" ht="37.5" customHeight="1" x14ac:dyDescent="0.2">
      <c r="A115" s="18">
        <v>7</v>
      </c>
      <c r="B115" s="18">
        <v>10313</v>
      </c>
      <c r="C115" s="57" t="s">
        <v>378</v>
      </c>
      <c r="D115" s="57" t="s">
        <v>1953</v>
      </c>
      <c r="E115" s="57" t="s">
        <v>1953</v>
      </c>
      <c r="F115" s="58" t="s">
        <v>24</v>
      </c>
      <c r="G115" s="59" t="s">
        <v>337</v>
      </c>
      <c r="H115" s="60">
        <v>44087</v>
      </c>
      <c r="I115" s="61" t="str">
        <f t="shared" ca="1" si="8"/>
        <v>0 Years, 5 Months, 16 Days</v>
      </c>
      <c r="J115" s="62">
        <v>35011</v>
      </c>
      <c r="K115" s="23"/>
      <c r="L115" s="58">
        <v>1</v>
      </c>
      <c r="M115" s="25">
        <f>COUNTIFS(F:F,F115,L:L,1)</f>
        <v>98</v>
      </c>
      <c r="N115" s="25">
        <f>COUNTIFS(G:G,G115,L:L,1)</f>
        <v>10</v>
      </c>
      <c r="O115" s="63"/>
      <c r="S115" s="23"/>
      <c r="T115" s="62">
        <v>35011</v>
      </c>
      <c r="U115" s="60">
        <v>44087</v>
      </c>
      <c r="V115" s="58" t="s">
        <v>26</v>
      </c>
      <c r="W115" s="70" t="s">
        <v>376</v>
      </c>
      <c r="X115" s="70" t="s">
        <v>376</v>
      </c>
      <c r="Y115" s="70" t="s">
        <v>379</v>
      </c>
      <c r="Z115" s="32">
        <v>10313</v>
      </c>
      <c r="AA115" s="18">
        <v>7</v>
      </c>
    </row>
    <row r="116" spans="1:27" s="11" customFormat="1" ht="37.5" customHeight="1" x14ac:dyDescent="0.2">
      <c r="A116" s="24">
        <v>1</v>
      </c>
      <c r="B116" s="24">
        <v>10311</v>
      </c>
      <c r="C116" s="119" t="s">
        <v>381</v>
      </c>
      <c r="D116" s="16" t="s">
        <v>382</v>
      </c>
      <c r="E116" s="16" t="s">
        <v>383</v>
      </c>
      <c r="F116" s="18" t="s">
        <v>24</v>
      </c>
      <c r="G116" s="19" t="s">
        <v>380</v>
      </c>
      <c r="H116" s="40">
        <v>42134</v>
      </c>
      <c r="I116" s="21" t="str">
        <f ca="1">DATEDIF(H116,TODAY(),"Y") &amp; " Years, " &amp; DATEDIF(H116,TODAY(),"YM") &amp; " Months, " &amp; DATEDIF(H116,TODAY(),"MD") &amp; " Days"</f>
        <v>5 Years, 9 Months, 19 Days</v>
      </c>
      <c r="J116" s="120">
        <v>29272</v>
      </c>
      <c r="K116" s="23"/>
      <c r="L116" s="15">
        <v>1</v>
      </c>
      <c r="M116" s="25">
        <f>COUNTIFS(F:F,F116,L:L,1)</f>
        <v>98</v>
      </c>
      <c r="N116" s="25">
        <f>COUNTIFS(G:G,G116,L:L,1)</f>
        <v>2</v>
      </c>
      <c r="O116" s="121"/>
      <c r="S116" s="23"/>
      <c r="T116" s="120">
        <v>29272</v>
      </c>
      <c r="U116" s="40">
        <v>42134</v>
      </c>
      <c r="V116" s="18" t="s">
        <v>26</v>
      </c>
      <c r="W116" s="43" t="s">
        <v>384</v>
      </c>
      <c r="X116" s="43" t="s">
        <v>385</v>
      </c>
      <c r="Y116" s="43" t="s">
        <v>386</v>
      </c>
      <c r="Z116" s="54">
        <v>10311</v>
      </c>
      <c r="AA116" s="24">
        <v>1</v>
      </c>
    </row>
    <row r="117" spans="1:27" s="11" customFormat="1" ht="37.5" customHeight="1" x14ac:dyDescent="0.2">
      <c r="A117" s="24">
        <v>2</v>
      </c>
      <c r="B117" s="24">
        <v>10312</v>
      </c>
      <c r="C117" s="119" t="s">
        <v>387</v>
      </c>
      <c r="D117" s="82" t="s">
        <v>388</v>
      </c>
      <c r="E117" s="16" t="s">
        <v>388</v>
      </c>
      <c r="F117" s="18" t="s">
        <v>24</v>
      </c>
      <c r="G117" s="19" t="s">
        <v>380</v>
      </c>
      <c r="H117" s="40">
        <v>42085</v>
      </c>
      <c r="I117" s="21" t="str">
        <f ca="1">DATEDIF(H117,TODAY(),"Y") &amp; " Years, " &amp; DATEDIF(H117,TODAY(),"YM") &amp; " Months, " &amp; DATEDIF(H117,TODAY(),"MD") &amp; " Days"</f>
        <v>5 Years, 11 Months, 7 Days</v>
      </c>
      <c r="J117" s="120">
        <v>31559</v>
      </c>
      <c r="K117" s="23"/>
      <c r="L117" s="15">
        <v>1</v>
      </c>
      <c r="M117" s="25">
        <f>COUNTIFS(F:F,F117,L:L,1)</f>
        <v>98</v>
      </c>
      <c r="N117" s="25">
        <f>COUNTIFS(G:G,G117,L:L,1)</f>
        <v>2</v>
      </c>
      <c r="O117" s="120"/>
      <c r="P117" s="83" t="s">
        <v>2150</v>
      </c>
      <c r="Q117" s="122" t="s">
        <v>389</v>
      </c>
      <c r="S117" s="23"/>
      <c r="T117" s="120">
        <v>31559</v>
      </c>
      <c r="U117" s="40">
        <v>42085</v>
      </c>
      <c r="V117" s="18" t="s">
        <v>26</v>
      </c>
      <c r="W117" s="16" t="s">
        <v>390</v>
      </c>
      <c r="X117" s="84" t="s">
        <v>390</v>
      </c>
      <c r="Y117" s="43" t="s">
        <v>391</v>
      </c>
      <c r="Z117" s="54">
        <v>10312</v>
      </c>
      <c r="AA117" s="24">
        <v>2</v>
      </c>
    </row>
    <row r="118" spans="1:27" s="11" customFormat="1" ht="37.5" customHeight="1" x14ac:dyDescent="0.2">
      <c r="A118" s="24" t="s">
        <v>33</v>
      </c>
      <c r="B118" s="24"/>
      <c r="C118" s="33" t="s">
        <v>392</v>
      </c>
      <c r="D118" s="17" t="s">
        <v>393</v>
      </c>
      <c r="E118" s="30" t="s">
        <v>394</v>
      </c>
      <c r="F118" s="18" t="s">
        <v>24</v>
      </c>
      <c r="G118" s="19" t="s">
        <v>337</v>
      </c>
      <c r="H118" s="20">
        <v>39341</v>
      </c>
      <c r="I118" s="21" t="str">
        <f ca="1">DATEDIF(H118,TODAY(),"Y") &amp; " Years, " &amp; DATEDIF(H118,TODAY(),"YM") &amp; " Months, " &amp; DATEDIF(H118,TODAY(),"MD") &amp; " Days"</f>
        <v>13 Years, 5 Months, 13 Days</v>
      </c>
      <c r="J118" s="22">
        <v>21353</v>
      </c>
      <c r="K118" s="23"/>
      <c r="L118" s="24">
        <v>0</v>
      </c>
      <c r="M118" s="25">
        <f>COUNTIFS(F:F,F118,L:L,1)</f>
        <v>98</v>
      </c>
      <c r="N118" s="25">
        <f>COUNTIFS(G:G,G118,L:L,1)</f>
        <v>10</v>
      </c>
      <c r="O118" s="26"/>
      <c r="P118" s="123" t="s">
        <v>395</v>
      </c>
      <c r="Q118" s="260" t="s">
        <v>2564</v>
      </c>
      <c r="S118" s="23"/>
      <c r="T118" s="22">
        <v>21353</v>
      </c>
      <c r="U118" s="20">
        <v>39341</v>
      </c>
      <c r="V118" s="18" t="s">
        <v>26</v>
      </c>
      <c r="W118" s="16" t="s">
        <v>1956</v>
      </c>
      <c r="X118" s="27" t="s">
        <v>396</v>
      </c>
      <c r="Y118" s="27" t="s">
        <v>397</v>
      </c>
      <c r="Z118" s="54"/>
      <c r="AA118" s="24" t="s">
        <v>33</v>
      </c>
    </row>
    <row r="119" spans="1:27" s="11" customFormat="1" ht="37.5" customHeight="1" x14ac:dyDescent="0.2">
      <c r="A119" s="24" t="s">
        <v>33</v>
      </c>
      <c r="B119" s="24"/>
      <c r="C119" s="33" t="s">
        <v>234</v>
      </c>
      <c r="D119" s="17" t="s">
        <v>398</v>
      </c>
      <c r="E119" s="30" t="s">
        <v>1957</v>
      </c>
      <c r="F119" s="18" t="s">
        <v>24</v>
      </c>
      <c r="G119" s="19" t="s">
        <v>337</v>
      </c>
      <c r="H119" s="20">
        <v>38626</v>
      </c>
      <c r="I119" s="21"/>
      <c r="J119" s="22">
        <v>28926</v>
      </c>
      <c r="K119" s="23"/>
      <c r="L119" s="24">
        <v>0</v>
      </c>
      <c r="M119" s="25">
        <f>COUNTIFS(F:F,F119,L:L,1)</f>
        <v>98</v>
      </c>
      <c r="N119" s="25">
        <f>COUNTIFS(G:G,G119,L:L,1)</f>
        <v>10</v>
      </c>
      <c r="O119" s="26"/>
      <c r="P119" s="124" t="s">
        <v>1958</v>
      </c>
      <c r="Q119" s="125"/>
      <c r="S119" s="23"/>
      <c r="T119" s="22">
        <v>28926</v>
      </c>
      <c r="U119" s="20">
        <v>38626</v>
      </c>
      <c r="V119" s="18" t="s">
        <v>26</v>
      </c>
      <c r="W119" s="17"/>
      <c r="X119" s="27"/>
      <c r="Y119" s="213" t="s">
        <v>2248</v>
      </c>
      <c r="Z119" s="54"/>
      <c r="AA119" s="24" t="s">
        <v>33</v>
      </c>
    </row>
    <row r="120" spans="1:27" s="11" customFormat="1" ht="37.5" customHeight="1" x14ac:dyDescent="0.2">
      <c r="A120" s="24" t="s">
        <v>33</v>
      </c>
      <c r="B120" s="24"/>
      <c r="C120" s="33" t="s">
        <v>399</v>
      </c>
      <c r="D120" s="126" t="s">
        <v>2153</v>
      </c>
      <c r="E120" s="30" t="s">
        <v>2154</v>
      </c>
      <c r="F120" s="18" t="s">
        <v>24</v>
      </c>
      <c r="G120" s="19" t="s">
        <v>337</v>
      </c>
      <c r="H120" s="20">
        <v>40006</v>
      </c>
      <c r="I120" s="21" t="str">
        <f ca="1">DATEDIF(H120,TODAY(),"Y") &amp; " Years, " &amp; DATEDIF(H120,TODAY(),"YM") &amp; " Months, " &amp; DATEDIF(H120,TODAY(),"MD") &amp; " Days"</f>
        <v>11 Years, 7 Months, 17 Days</v>
      </c>
      <c r="J120" s="22">
        <v>31244</v>
      </c>
      <c r="K120" s="69"/>
      <c r="L120" s="24">
        <v>0</v>
      </c>
      <c r="M120" s="25">
        <f>COUNTIFS(F:F,F120,L:L,1)</f>
        <v>98</v>
      </c>
      <c r="N120" s="25">
        <f>COUNTIFS(G:G,G120,L:L,1)</f>
        <v>10</v>
      </c>
      <c r="O120" s="26">
        <v>44012</v>
      </c>
      <c r="P120" s="127" t="s">
        <v>400</v>
      </c>
      <c r="Q120" s="112" t="s">
        <v>401</v>
      </c>
      <c r="R120" s="259" t="s">
        <v>2564</v>
      </c>
      <c r="S120" s="69"/>
      <c r="T120" s="22">
        <v>31244</v>
      </c>
      <c r="U120" s="20">
        <v>40006</v>
      </c>
      <c r="V120" s="18" t="s">
        <v>26</v>
      </c>
      <c r="W120" s="42" t="s">
        <v>2155</v>
      </c>
      <c r="X120" s="42" t="s">
        <v>2156</v>
      </c>
      <c r="Y120" s="27" t="s">
        <v>402</v>
      </c>
      <c r="Z120" s="54"/>
      <c r="AA120" s="24" t="s">
        <v>33</v>
      </c>
    </row>
    <row r="121" spans="1:27" s="11" customFormat="1" ht="37.5" customHeight="1" x14ac:dyDescent="0.2">
      <c r="A121" s="24" t="s">
        <v>33</v>
      </c>
      <c r="B121" s="24"/>
      <c r="C121" s="16" t="s">
        <v>403</v>
      </c>
      <c r="D121" s="30" t="s">
        <v>2270</v>
      </c>
      <c r="E121" s="30" t="s">
        <v>1959</v>
      </c>
      <c r="F121" s="18" t="s">
        <v>24</v>
      </c>
      <c r="G121" s="19" t="s">
        <v>337</v>
      </c>
      <c r="H121" s="20">
        <v>39355</v>
      </c>
      <c r="I121" s="21"/>
      <c r="J121" s="22">
        <v>30870</v>
      </c>
      <c r="K121" s="23"/>
      <c r="L121" s="24">
        <v>0</v>
      </c>
      <c r="M121" s="25">
        <f>COUNTIFS(F:F,F121,L:L,1)</f>
        <v>98</v>
      </c>
      <c r="N121" s="25">
        <f>COUNTIFS(G:G,G121,L:L,1)</f>
        <v>10</v>
      </c>
      <c r="O121" s="26"/>
      <c r="S121" s="23"/>
      <c r="T121" s="22">
        <v>30870</v>
      </c>
      <c r="U121" s="20">
        <v>39355</v>
      </c>
      <c r="V121" s="18" t="s">
        <v>26</v>
      </c>
      <c r="W121" s="17"/>
      <c r="X121" s="27"/>
      <c r="Y121" s="212" t="s">
        <v>2271</v>
      </c>
      <c r="Z121" s="54"/>
      <c r="AA121" s="24" t="s">
        <v>33</v>
      </c>
    </row>
    <row r="122" spans="1:27" s="11" customFormat="1" ht="37.5" customHeight="1" x14ac:dyDescent="0.2">
      <c r="A122" s="24" t="s">
        <v>33</v>
      </c>
      <c r="B122" s="24"/>
      <c r="C122" s="33" t="s">
        <v>404</v>
      </c>
      <c r="D122" s="16" t="s">
        <v>405</v>
      </c>
      <c r="E122" s="39" t="s">
        <v>1960</v>
      </c>
      <c r="F122" s="18" t="s">
        <v>24</v>
      </c>
      <c r="G122" s="19" t="s">
        <v>337</v>
      </c>
      <c r="H122" s="40">
        <v>39350</v>
      </c>
      <c r="I122" s="21"/>
      <c r="J122" s="22">
        <v>30759</v>
      </c>
      <c r="K122" s="23"/>
      <c r="L122" s="15">
        <v>0</v>
      </c>
      <c r="M122" s="25">
        <f>COUNTIFS(F:F,F122,L:L,1)</f>
        <v>98</v>
      </c>
      <c r="N122" s="25">
        <f>COUNTIFS(G:G,G122,L:L,1)</f>
        <v>10</v>
      </c>
      <c r="O122" s="26"/>
      <c r="S122" s="23"/>
      <c r="T122" s="22">
        <v>30759</v>
      </c>
      <c r="U122" s="40">
        <v>39350</v>
      </c>
      <c r="V122" s="18" t="s">
        <v>26</v>
      </c>
      <c r="W122" s="16"/>
      <c r="X122" s="43"/>
      <c r="Y122" s="215" t="s">
        <v>2386</v>
      </c>
      <c r="Z122" s="54"/>
      <c r="AA122" s="24" t="s">
        <v>33</v>
      </c>
    </row>
    <row r="123" spans="1:27" s="11" customFormat="1" ht="37.5" customHeight="1" x14ac:dyDescent="0.2">
      <c r="A123" s="24" t="s">
        <v>33</v>
      </c>
      <c r="B123" s="24"/>
      <c r="C123" s="33" t="s">
        <v>406</v>
      </c>
      <c r="D123" s="16" t="s">
        <v>1953</v>
      </c>
      <c r="E123" s="39" t="s">
        <v>1961</v>
      </c>
      <c r="F123" s="18" t="s">
        <v>24</v>
      </c>
      <c r="G123" s="128" t="s">
        <v>337</v>
      </c>
      <c r="H123" s="40">
        <v>41275</v>
      </c>
      <c r="I123" s="129"/>
      <c r="J123" s="120">
        <v>32072</v>
      </c>
      <c r="K123" s="23"/>
      <c r="L123" s="15">
        <v>0</v>
      </c>
      <c r="M123" s="25">
        <f>COUNTIFS(F:F,F123,L:L,1)</f>
        <v>98</v>
      </c>
      <c r="N123" s="25">
        <f>COUNTIFS(G:G,G123,L:L,1)</f>
        <v>10</v>
      </c>
      <c r="O123" s="121"/>
      <c r="P123" s="115"/>
      <c r="Q123" s="115"/>
      <c r="S123" s="23"/>
      <c r="T123" s="120">
        <v>32072</v>
      </c>
      <c r="U123" s="40">
        <v>41275</v>
      </c>
      <c r="V123" s="18" t="s">
        <v>26</v>
      </c>
      <c r="W123" s="16"/>
      <c r="X123" s="43"/>
      <c r="Y123" s="215" t="s">
        <v>2387</v>
      </c>
      <c r="Z123" s="54"/>
      <c r="AA123" s="24" t="s">
        <v>33</v>
      </c>
    </row>
    <row r="124" spans="1:27" s="11" customFormat="1" ht="37.5" customHeight="1" x14ac:dyDescent="0.2">
      <c r="A124" s="24" t="s">
        <v>33</v>
      </c>
      <c r="B124" s="24"/>
      <c r="C124" s="33" t="s">
        <v>407</v>
      </c>
      <c r="D124" s="33" t="s">
        <v>1962</v>
      </c>
      <c r="E124" s="33" t="s">
        <v>1962</v>
      </c>
      <c r="F124" s="18" t="s">
        <v>24</v>
      </c>
      <c r="G124" s="34" t="s">
        <v>337</v>
      </c>
      <c r="H124" s="20">
        <v>41996</v>
      </c>
      <c r="I124" s="35"/>
      <c r="J124" s="36">
        <v>32610</v>
      </c>
      <c r="K124" s="23"/>
      <c r="L124" s="18">
        <v>0</v>
      </c>
      <c r="M124" s="25">
        <f>COUNTIFS(F:F,F124,L:L,1)</f>
        <v>98</v>
      </c>
      <c r="N124" s="25">
        <f>COUNTIFS(G:G,G124,L:L,1)</f>
        <v>10</v>
      </c>
      <c r="O124" s="37"/>
      <c r="S124" s="23"/>
      <c r="T124" s="36">
        <v>32610</v>
      </c>
      <c r="U124" s="20">
        <v>41996</v>
      </c>
      <c r="V124" s="18" t="s">
        <v>26</v>
      </c>
      <c r="W124" s="33"/>
      <c r="X124" s="42"/>
      <c r="Y124" s="213" t="s">
        <v>2388</v>
      </c>
      <c r="Z124" s="54"/>
      <c r="AA124" s="24" t="s">
        <v>33</v>
      </c>
    </row>
    <row r="125" spans="1:27" s="11" customFormat="1" ht="37.5" customHeight="1" x14ac:dyDescent="0.2">
      <c r="A125" s="24" t="s">
        <v>33</v>
      </c>
      <c r="B125" s="24"/>
      <c r="C125" s="55" t="s">
        <v>408</v>
      </c>
      <c r="D125" s="33" t="s">
        <v>1962</v>
      </c>
      <c r="E125" s="33" t="s">
        <v>1962</v>
      </c>
      <c r="F125" s="18" t="s">
        <v>24</v>
      </c>
      <c r="G125" s="34" t="s">
        <v>337</v>
      </c>
      <c r="H125" s="20">
        <v>42064</v>
      </c>
      <c r="I125" s="35"/>
      <c r="J125" s="36">
        <v>32816</v>
      </c>
      <c r="K125" s="23"/>
      <c r="L125" s="18">
        <v>0</v>
      </c>
      <c r="M125" s="25">
        <f>COUNTIFS(F:F,F125,L:L,1)</f>
        <v>98</v>
      </c>
      <c r="N125" s="25">
        <f>COUNTIFS(G:G,G125,L:L,1)</f>
        <v>10</v>
      </c>
      <c r="O125" s="37"/>
      <c r="S125" s="23"/>
      <c r="T125" s="36">
        <v>32816</v>
      </c>
      <c r="U125" s="20">
        <v>42064</v>
      </c>
      <c r="V125" s="18" t="s">
        <v>26</v>
      </c>
      <c r="W125" s="33"/>
      <c r="X125" s="42"/>
      <c r="Y125" s="213" t="s">
        <v>2389</v>
      </c>
      <c r="Z125" s="54"/>
      <c r="AA125" s="24" t="s">
        <v>33</v>
      </c>
    </row>
    <row r="126" spans="1:27" s="11" customFormat="1" ht="37.5" customHeight="1" x14ac:dyDescent="0.2">
      <c r="A126" s="24" t="s">
        <v>33</v>
      </c>
      <c r="B126" s="24"/>
      <c r="C126" s="119" t="s">
        <v>409</v>
      </c>
      <c r="D126" s="33" t="s">
        <v>2157</v>
      </c>
      <c r="E126" s="39" t="s">
        <v>1963</v>
      </c>
      <c r="F126" s="18" t="s">
        <v>24</v>
      </c>
      <c r="G126" s="19" t="s">
        <v>337</v>
      </c>
      <c r="H126" s="40">
        <v>42171</v>
      </c>
      <c r="I126" s="21" t="str">
        <f ca="1">DATEDIF(H126,TODAY(),"Y") &amp; " Years, " &amp; DATEDIF(H126,TODAY(),"YM") &amp; " Months, " &amp; DATEDIF(H126,TODAY(),"MD") &amp; " Days"</f>
        <v>5 Years, 8 Months, 13 Days</v>
      </c>
      <c r="J126" s="120">
        <v>32721</v>
      </c>
      <c r="K126" s="23"/>
      <c r="L126" s="15">
        <v>0</v>
      </c>
      <c r="M126" s="25">
        <f>COUNTIFS(F:F,F126,L:L,1)</f>
        <v>98</v>
      </c>
      <c r="N126" s="25">
        <f>COUNTIFS(G:G,G126,L:L,1)</f>
        <v>10</v>
      </c>
      <c r="O126" s="121">
        <v>43662</v>
      </c>
      <c r="P126" s="130" t="s">
        <v>410</v>
      </c>
      <c r="S126" s="23"/>
      <c r="T126" s="120">
        <v>32721</v>
      </c>
      <c r="U126" s="40">
        <v>42171</v>
      </c>
      <c r="V126" s="18" t="s">
        <v>26</v>
      </c>
      <c r="W126" s="16"/>
      <c r="X126" s="42" t="s">
        <v>2158</v>
      </c>
      <c r="Y126" s="43" t="s">
        <v>411</v>
      </c>
      <c r="Z126" s="54"/>
      <c r="AA126" s="24" t="s">
        <v>33</v>
      </c>
    </row>
    <row r="127" spans="1:27" s="11" customFormat="1" ht="37.5" customHeight="1" x14ac:dyDescent="0.2">
      <c r="A127" s="18" t="s">
        <v>33</v>
      </c>
      <c r="B127" s="18"/>
      <c r="C127" s="119" t="s">
        <v>2268</v>
      </c>
      <c r="D127" s="33" t="s">
        <v>2157</v>
      </c>
      <c r="E127" s="39" t="s">
        <v>2159</v>
      </c>
      <c r="F127" s="18" t="s">
        <v>24</v>
      </c>
      <c r="G127" s="19" t="s">
        <v>337</v>
      </c>
      <c r="H127" s="40">
        <v>42156</v>
      </c>
      <c r="I127" s="21" t="str">
        <f ca="1">DATEDIF(H127,TODAY(),"Y") &amp; " Years, " &amp; DATEDIF(H127,TODAY(),"YM") &amp; " Months, " &amp; DATEDIF(H127,TODAY(),"MD") &amp; " Days"</f>
        <v>5 Years, 9 Months, 0 Days</v>
      </c>
      <c r="J127" s="120">
        <v>32802</v>
      </c>
      <c r="K127" s="23"/>
      <c r="L127" s="15">
        <v>0</v>
      </c>
      <c r="M127" s="25">
        <f>COUNTIFS(F:F,F127,L:L,1)</f>
        <v>98</v>
      </c>
      <c r="N127" s="25">
        <f>COUNTIFS(G:G,G127,L:L,1)</f>
        <v>10</v>
      </c>
      <c r="O127" s="121">
        <v>43902</v>
      </c>
      <c r="P127" s="130" t="s">
        <v>410</v>
      </c>
      <c r="Q127" s="131" t="s">
        <v>1964</v>
      </c>
      <c r="S127" s="23"/>
      <c r="T127" s="120">
        <v>32802</v>
      </c>
      <c r="U127" s="40">
        <v>42156</v>
      </c>
      <c r="V127" s="18" t="s">
        <v>26</v>
      </c>
      <c r="W127" s="16"/>
      <c r="X127" s="42" t="s">
        <v>2158</v>
      </c>
      <c r="Y127" s="43" t="s">
        <v>412</v>
      </c>
      <c r="Z127" s="32"/>
      <c r="AA127" s="18" t="s">
        <v>33</v>
      </c>
    </row>
    <row r="128" spans="1:27" s="11" customFormat="1" ht="37.5" customHeight="1" x14ac:dyDescent="0.2">
      <c r="A128" s="24" t="s">
        <v>33</v>
      </c>
      <c r="B128" s="24"/>
      <c r="C128" s="55" t="s">
        <v>413</v>
      </c>
      <c r="D128" s="33" t="s">
        <v>1962</v>
      </c>
      <c r="E128" s="33" t="s">
        <v>1962</v>
      </c>
      <c r="F128" s="18" t="s">
        <v>24</v>
      </c>
      <c r="G128" s="34" t="s">
        <v>337</v>
      </c>
      <c r="H128" s="20">
        <v>42276</v>
      </c>
      <c r="I128" s="35"/>
      <c r="J128" s="36">
        <v>30814</v>
      </c>
      <c r="K128" s="23"/>
      <c r="L128" s="18">
        <v>0</v>
      </c>
      <c r="M128" s="25">
        <f>COUNTIFS(F:F,F128,L:L,1)</f>
        <v>98</v>
      </c>
      <c r="N128" s="25">
        <f>COUNTIFS(G:G,G128,L:L,1)</f>
        <v>10</v>
      </c>
      <c r="O128" s="37"/>
      <c r="S128" s="23"/>
      <c r="T128" s="36">
        <v>30814</v>
      </c>
      <c r="U128" s="20">
        <v>42276</v>
      </c>
      <c r="V128" s="18" t="s">
        <v>26</v>
      </c>
      <c r="W128" s="33"/>
      <c r="X128" s="42"/>
      <c r="Y128" s="213" t="s">
        <v>2238</v>
      </c>
      <c r="Z128" s="54"/>
      <c r="AA128" s="24" t="s">
        <v>33</v>
      </c>
    </row>
    <row r="129" spans="1:27" s="11" customFormat="1" ht="37.5" customHeight="1" x14ac:dyDescent="0.2">
      <c r="A129" s="15" t="s">
        <v>33</v>
      </c>
      <c r="B129" s="15"/>
      <c r="C129" s="33" t="s">
        <v>414</v>
      </c>
      <c r="D129" s="33" t="s">
        <v>2160</v>
      </c>
      <c r="E129" s="53" t="s">
        <v>1965</v>
      </c>
      <c r="F129" s="18" t="s">
        <v>24</v>
      </c>
      <c r="G129" s="19" t="s">
        <v>337</v>
      </c>
      <c r="H129" s="40">
        <v>42072</v>
      </c>
      <c r="I129" s="21" t="str">
        <f ca="1">DATEDIF(H129,TODAY(),"Y") &amp; " Years, " &amp; DATEDIF(H129,TODAY(),"YM") &amp; " Months, " &amp; DATEDIF(H129,TODAY(),"MD") &amp; " Days"</f>
        <v>5 Years, 11 Months, 20 Days</v>
      </c>
      <c r="J129" s="22">
        <v>33711</v>
      </c>
      <c r="K129" s="23"/>
      <c r="L129" s="15">
        <v>0</v>
      </c>
      <c r="M129" s="25">
        <f>COUNTIFS(F:F,F129,L:L,1)</f>
        <v>98</v>
      </c>
      <c r="N129" s="25">
        <f>COUNTIFS(G:G,G129,L:L,1)</f>
        <v>10</v>
      </c>
      <c r="O129" s="26">
        <v>44012</v>
      </c>
      <c r="P129" s="130" t="s">
        <v>410</v>
      </c>
      <c r="Q129" s="116" t="s">
        <v>415</v>
      </c>
      <c r="S129" s="23"/>
      <c r="T129" s="22">
        <v>33711</v>
      </c>
      <c r="U129" s="40">
        <v>42072</v>
      </c>
      <c r="V129" s="18" t="s">
        <v>26</v>
      </c>
      <c r="W129" s="132" t="s">
        <v>1966</v>
      </c>
      <c r="X129" s="42" t="s">
        <v>2158</v>
      </c>
      <c r="Y129" s="42" t="s">
        <v>416</v>
      </c>
      <c r="Z129" s="29"/>
      <c r="AA129" s="15" t="s">
        <v>33</v>
      </c>
    </row>
    <row r="130" spans="1:27" s="11" customFormat="1" ht="37.5" customHeight="1" x14ac:dyDescent="0.2">
      <c r="A130" s="24" t="s">
        <v>33</v>
      </c>
      <c r="B130" s="24"/>
      <c r="C130" s="33" t="s">
        <v>417</v>
      </c>
      <c r="D130" s="33" t="s">
        <v>418</v>
      </c>
      <c r="E130" s="33" t="s">
        <v>418</v>
      </c>
      <c r="F130" s="18" t="s">
        <v>24</v>
      </c>
      <c r="G130" s="34" t="s">
        <v>419</v>
      </c>
      <c r="H130" s="20">
        <v>42114</v>
      </c>
      <c r="I130" s="35"/>
      <c r="J130" s="36">
        <v>32874</v>
      </c>
      <c r="K130" s="23"/>
      <c r="L130" s="18">
        <v>0</v>
      </c>
      <c r="M130" s="25">
        <f>COUNTIFS(F:F,F130,L:L,1)</f>
        <v>98</v>
      </c>
      <c r="N130" s="25">
        <f>COUNTIFS(G:G,G130,L:L,1)</f>
        <v>0</v>
      </c>
      <c r="O130" s="37"/>
      <c r="S130" s="23"/>
      <c r="T130" s="36">
        <v>32874</v>
      </c>
      <c r="U130" s="20">
        <v>42114</v>
      </c>
      <c r="V130" s="18" t="s">
        <v>26</v>
      </c>
      <c r="W130" s="33"/>
      <c r="X130" s="42"/>
      <c r="Y130" s="213" t="s">
        <v>2390</v>
      </c>
      <c r="Z130" s="54"/>
      <c r="AA130" s="24" t="s">
        <v>33</v>
      </c>
    </row>
    <row r="131" spans="1:27" s="11" customFormat="1" ht="37.5" customHeight="1" x14ac:dyDescent="0.2">
      <c r="A131" s="24">
        <v>1</v>
      </c>
      <c r="B131" s="24">
        <v>10401</v>
      </c>
      <c r="C131" s="38" t="s">
        <v>420</v>
      </c>
      <c r="D131" s="16" t="s">
        <v>421</v>
      </c>
      <c r="E131" s="16" t="s">
        <v>422</v>
      </c>
      <c r="F131" s="18" t="s">
        <v>24</v>
      </c>
      <c r="G131" s="19" t="s">
        <v>423</v>
      </c>
      <c r="H131" s="40">
        <v>40695</v>
      </c>
      <c r="I131" s="21" t="str">
        <f t="shared" ref="I131:I139" ca="1" si="9">DATEDIF(H131,TODAY(),"Y") &amp; " Years, " &amp; DATEDIF(H131,TODAY(),"YM") &amp; " Months, " &amp; DATEDIF(H131,TODAY(),"MD") &amp; " Days"</f>
        <v>9 Years, 9 Months, 0 Days</v>
      </c>
      <c r="J131" s="22">
        <v>25399</v>
      </c>
      <c r="K131" s="23"/>
      <c r="L131" s="15">
        <v>1</v>
      </c>
      <c r="M131" s="25">
        <f>COUNTIFS(F:F,F131,L:L,1)</f>
        <v>98</v>
      </c>
      <c r="N131" s="25">
        <f>COUNTIFS(G:G,G131,L:L,1)</f>
        <v>4</v>
      </c>
      <c r="O131" s="26"/>
      <c r="S131" s="23"/>
      <c r="T131" s="22">
        <v>25399</v>
      </c>
      <c r="U131" s="40">
        <v>40695</v>
      </c>
      <c r="V131" s="18" t="s">
        <v>26</v>
      </c>
      <c r="W131" s="38" t="s">
        <v>424</v>
      </c>
      <c r="X131" s="43" t="s">
        <v>425</v>
      </c>
      <c r="Y131" s="43" t="s">
        <v>426</v>
      </c>
      <c r="Z131" s="54">
        <v>10401</v>
      </c>
      <c r="AA131" s="24">
        <v>1</v>
      </c>
    </row>
    <row r="132" spans="1:27" s="11" customFormat="1" ht="37.5" customHeight="1" x14ac:dyDescent="0.2">
      <c r="A132" s="15">
        <v>2</v>
      </c>
      <c r="B132" s="15">
        <v>10402</v>
      </c>
      <c r="C132" s="119" t="s">
        <v>427</v>
      </c>
      <c r="D132" s="55" t="s">
        <v>428</v>
      </c>
      <c r="E132" s="53" t="s">
        <v>2550</v>
      </c>
      <c r="F132" s="18" t="s">
        <v>24</v>
      </c>
      <c r="G132" s="19" t="s">
        <v>423</v>
      </c>
      <c r="H132" s="40">
        <v>41953</v>
      </c>
      <c r="I132" s="21" t="str">
        <f t="shared" ca="1" si="9"/>
        <v>6 Years, 3 Months, 19 Days</v>
      </c>
      <c r="J132" s="120">
        <v>31650</v>
      </c>
      <c r="K132" s="133"/>
      <c r="L132" s="15">
        <v>1</v>
      </c>
      <c r="M132" s="25">
        <f>COUNTIFS(F:F,F132,L:L,1)</f>
        <v>98</v>
      </c>
      <c r="N132" s="25">
        <f>COUNTIFS(G:G,G132,L:L,1)</f>
        <v>4</v>
      </c>
      <c r="O132" s="121"/>
      <c r="P132" s="116" t="s">
        <v>430</v>
      </c>
      <c r="Q132" s="127" t="s">
        <v>429</v>
      </c>
      <c r="R132" s="134" t="s">
        <v>2549</v>
      </c>
      <c r="S132" s="133"/>
      <c r="T132" s="120">
        <v>31650</v>
      </c>
      <c r="U132" s="40">
        <v>41953</v>
      </c>
      <c r="V132" s="18" t="s">
        <v>26</v>
      </c>
      <c r="W132" s="16" t="s">
        <v>2161</v>
      </c>
      <c r="X132" s="42" t="s">
        <v>431</v>
      </c>
      <c r="Y132" s="43" t="s">
        <v>432</v>
      </c>
      <c r="Z132" s="29">
        <v>10402</v>
      </c>
      <c r="AA132" s="15">
        <v>2</v>
      </c>
    </row>
    <row r="133" spans="1:27" s="11" customFormat="1" ht="37.5" customHeight="1" x14ac:dyDescent="0.2">
      <c r="A133" s="24">
        <v>3</v>
      </c>
      <c r="B133" s="24">
        <v>10403</v>
      </c>
      <c r="C133" s="16" t="s">
        <v>433</v>
      </c>
      <c r="D133" s="113" t="s">
        <v>428</v>
      </c>
      <c r="E133" s="114" t="s">
        <v>1967</v>
      </c>
      <c r="F133" s="18" t="s">
        <v>24</v>
      </c>
      <c r="G133" s="19" t="s">
        <v>423</v>
      </c>
      <c r="H133" s="40">
        <v>42239</v>
      </c>
      <c r="I133" s="21" t="str">
        <f t="shared" ca="1" si="9"/>
        <v>5 Years, 6 Months, 6 Days</v>
      </c>
      <c r="J133" s="22">
        <v>33479</v>
      </c>
      <c r="K133" s="23"/>
      <c r="L133" s="15">
        <v>1</v>
      </c>
      <c r="M133" s="25">
        <f>COUNTIFS(F:F,F133,L:L,1)</f>
        <v>98</v>
      </c>
      <c r="N133" s="25">
        <f>COUNTIFS(G:G,G133,L:L,1)</f>
        <v>4</v>
      </c>
      <c r="O133" s="26"/>
      <c r="P133" s="116" t="s">
        <v>1968</v>
      </c>
      <c r="S133" s="23"/>
      <c r="T133" s="22">
        <v>33479</v>
      </c>
      <c r="U133" s="40">
        <v>42239</v>
      </c>
      <c r="V133" s="18" t="s">
        <v>26</v>
      </c>
      <c r="W133" s="43" t="s">
        <v>434</v>
      </c>
      <c r="X133" s="43" t="s">
        <v>431</v>
      </c>
      <c r="Y133" s="43" t="s">
        <v>435</v>
      </c>
      <c r="Z133" s="54">
        <v>10403</v>
      </c>
      <c r="AA133" s="24">
        <v>3</v>
      </c>
    </row>
    <row r="134" spans="1:27" s="11" customFormat="1" ht="37.5" customHeight="1" x14ac:dyDescent="0.2">
      <c r="A134" s="24">
        <v>4</v>
      </c>
      <c r="B134" s="24">
        <v>10404</v>
      </c>
      <c r="C134" s="119" t="s">
        <v>436</v>
      </c>
      <c r="D134" s="16" t="s">
        <v>437</v>
      </c>
      <c r="E134" s="39" t="s">
        <v>1969</v>
      </c>
      <c r="F134" s="18" t="s">
        <v>24</v>
      </c>
      <c r="G134" s="19" t="s">
        <v>423</v>
      </c>
      <c r="H134" s="40">
        <v>42092</v>
      </c>
      <c r="I134" s="21" t="str">
        <f t="shared" ca="1" si="9"/>
        <v>5 Years, 11 Months, 0 Days</v>
      </c>
      <c r="J134" s="120">
        <v>32591</v>
      </c>
      <c r="K134" s="23"/>
      <c r="L134" s="15">
        <v>1</v>
      </c>
      <c r="M134" s="25">
        <f>COUNTIFS(F:F,F134,L:L,1)</f>
        <v>98</v>
      </c>
      <c r="N134" s="25">
        <f>COUNTIFS(G:G,G134,L:L,1)</f>
        <v>4</v>
      </c>
      <c r="O134" s="121"/>
      <c r="P134" s="135" t="s">
        <v>1970</v>
      </c>
      <c r="Q134" s="136"/>
      <c r="S134" s="23"/>
      <c r="T134" s="120">
        <v>32591</v>
      </c>
      <c r="U134" s="40">
        <v>42092</v>
      </c>
      <c r="V134" s="18" t="s">
        <v>26</v>
      </c>
      <c r="W134" s="43" t="s">
        <v>1971</v>
      </c>
      <c r="X134" s="43" t="s">
        <v>438</v>
      </c>
      <c r="Y134" s="43" t="s">
        <v>439</v>
      </c>
      <c r="Z134" s="54">
        <v>10404</v>
      </c>
      <c r="AA134" s="24">
        <v>4</v>
      </c>
    </row>
    <row r="135" spans="1:27" s="11" customFormat="1" ht="37.5" customHeight="1" x14ac:dyDescent="0.2">
      <c r="A135" s="24" t="s">
        <v>33</v>
      </c>
      <c r="B135" s="24"/>
      <c r="C135" s="119" t="s">
        <v>440</v>
      </c>
      <c r="D135" s="16" t="s">
        <v>428</v>
      </c>
      <c r="E135" s="16" t="s">
        <v>428</v>
      </c>
      <c r="F135" s="18" t="s">
        <v>24</v>
      </c>
      <c r="G135" s="19" t="s">
        <v>423</v>
      </c>
      <c r="H135" s="40">
        <v>42113</v>
      </c>
      <c r="I135" s="21" t="str">
        <f t="shared" ca="1" si="9"/>
        <v>5 Years, 10 Months, 10 Days</v>
      </c>
      <c r="J135" s="120">
        <v>29378</v>
      </c>
      <c r="K135" s="23"/>
      <c r="L135" s="15">
        <v>0</v>
      </c>
      <c r="M135" s="25">
        <f>COUNTIFS(F:F,F135,L:L,1)</f>
        <v>98</v>
      </c>
      <c r="N135" s="25">
        <f>COUNTIFS(G:G,G135,L:L,1)</f>
        <v>4</v>
      </c>
      <c r="O135" s="121"/>
      <c r="P135" s="31"/>
      <c r="S135" s="23"/>
      <c r="T135" s="120">
        <v>29378</v>
      </c>
      <c r="U135" s="40">
        <v>42113</v>
      </c>
      <c r="V135" s="18" t="s">
        <v>26</v>
      </c>
      <c r="W135" s="16"/>
      <c r="X135" s="43"/>
      <c r="Y135" s="43" t="s">
        <v>441</v>
      </c>
      <c r="Z135" s="54"/>
      <c r="AA135" s="24" t="s">
        <v>33</v>
      </c>
    </row>
    <row r="136" spans="1:27" s="11" customFormat="1" ht="37.5" customHeight="1" x14ac:dyDescent="0.2">
      <c r="A136" s="24">
        <v>2</v>
      </c>
      <c r="B136" s="18">
        <v>10504</v>
      </c>
      <c r="C136" s="33" t="s">
        <v>447</v>
      </c>
      <c r="D136" s="17" t="s">
        <v>448</v>
      </c>
      <c r="E136" s="30" t="s">
        <v>1974</v>
      </c>
      <c r="F136" s="18" t="s">
        <v>24</v>
      </c>
      <c r="G136" s="19" t="s">
        <v>444</v>
      </c>
      <c r="H136" s="20">
        <v>39995</v>
      </c>
      <c r="I136" s="21" t="str">
        <f t="shared" ca="1" si="9"/>
        <v>11 Years, 8 Months, 0 Days</v>
      </c>
      <c r="J136" s="22">
        <v>29944</v>
      </c>
      <c r="K136" s="23"/>
      <c r="L136" s="24">
        <v>1</v>
      </c>
      <c r="M136" s="25">
        <f>COUNTIFS(F:F,F136,L:L,1)</f>
        <v>98</v>
      </c>
      <c r="N136" s="25">
        <f>COUNTIFS(G:G,G136,L:L,1)</f>
        <v>3</v>
      </c>
      <c r="O136" s="26"/>
      <c r="P136" s="112" t="s">
        <v>449</v>
      </c>
      <c r="S136" s="23"/>
      <c r="T136" s="22">
        <v>29944</v>
      </c>
      <c r="U136" s="20">
        <v>39995</v>
      </c>
      <c r="V136" s="18" t="s">
        <v>26</v>
      </c>
      <c r="W136" s="27" t="s">
        <v>450</v>
      </c>
      <c r="X136" s="27" t="s">
        <v>451</v>
      </c>
      <c r="Y136" s="27" t="s">
        <v>452</v>
      </c>
      <c r="Z136" s="32">
        <v>10504</v>
      </c>
      <c r="AA136" s="24">
        <v>4</v>
      </c>
    </row>
    <row r="137" spans="1:27" s="11" customFormat="1" ht="37.5" customHeight="1" x14ac:dyDescent="0.2">
      <c r="A137" s="24">
        <v>3</v>
      </c>
      <c r="B137" s="24">
        <v>10502</v>
      </c>
      <c r="C137" s="33" t="s">
        <v>2275</v>
      </c>
      <c r="D137" s="33" t="s">
        <v>453</v>
      </c>
      <c r="E137" s="53" t="s">
        <v>1975</v>
      </c>
      <c r="F137" s="18" t="s">
        <v>24</v>
      </c>
      <c r="G137" s="19" t="s">
        <v>444</v>
      </c>
      <c r="H137" s="20">
        <v>41980</v>
      </c>
      <c r="I137" s="21" t="str">
        <f t="shared" ca="1" si="9"/>
        <v>6 Years, 2 Months, 22 Days</v>
      </c>
      <c r="J137" s="22">
        <v>28813</v>
      </c>
      <c r="K137" s="23"/>
      <c r="L137" s="24">
        <v>1</v>
      </c>
      <c r="M137" s="25">
        <f>COUNTIFS(F:F,F137,L:L,1)</f>
        <v>98</v>
      </c>
      <c r="N137" s="25">
        <f>COUNTIFS(G:G,G137,L:L,1)</f>
        <v>3</v>
      </c>
      <c r="O137" s="26"/>
      <c r="P137" s="131" t="s">
        <v>454</v>
      </c>
      <c r="S137" s="23"/>
      <c r="T137" s="22">
        <v>28813</v>
      </c>
      <c r="U137" s="20">
        <v>41980</v>
      </c>
      <c r="V137" s="18" t="s">
        <v>26</v>
      </c>
      <c r="W137" s="27" t="s">
        <v>1976</v>
      </c>
      <c r="X137" s="27" t="s">
        <v>455</v>
      </c>
      <c r="Y137" s="42" t="s">
        <v>456</v>
      </c>
      <c r="Z137" s="54">
        <v>10502</v>
      </c>
      <c r="AA137" s="24">
        <v>2</v>
      </c>
    </row>
    <row r="138" spans="1:27" s="11" customFormat="1" ht="37.5" customHeight="1" x14ac:dyDescent="0.2">
      <c r="A138" s="24">
        <v>4</v>
      </c>
      <c r="B138" s="24">
        <v>10503</v>
      </c>
      <c r="C138" s="33" t="s">
        <v>457</v>
      </c>
      <c r="D138" s="17" t="s">
        <v>458</v>
      </c>
      <c r="E138" s="30" t="s">
        <v>1977</v>
      </c>
      <c r="F138" s="18" t="s">
        <v>24</v>
      </c>
      <c r="G138" s="19" t="s">
        <v>444</v>
      </c>
      <c r="H138" s="20">
        <v>42064</v>
      </c>
      <c r="I138" s="21" t="str">
        <f t="shared" ca="1" si="9"/>
        <v>6 Years, 0 Months, 0 Days</v>
      </c>
      <c r="J138" s="22">
        <v>32048</v>
      </c>
      <c r="K138" s="23"/>
      <c r="L138" s="24">
        <v>1</v>
      </c>
      <c r="M138" s="25">
        <f>COUNTIFS(F:F,F138,L:L,1)</f>
        <v>98</v>
      </c>
      <c r="N138" s="25">
        <f>COUNTIFS(G:G,G138,L:L,1)</f>
        <v>3</v>
      </c>
      <c r="O138" s="26"/>
      <c r="P138" s="131" t="s">
        <v>1978</v>
      </c>
      <c r="S138" s="23"/>
      <c r="T138" s="22">
        <v>32048</v>
      </c>
      <c r="U138" s="20">
        <v>42064</v>
      </c>
      <c r="V138" s="18" t="s">
        <v>26</v>
      </c>
      <c r="W138" s="27" t="s">
        <v>1979</v>
      </c>
      <c r="X138" s="27" t="s">
        <v>455</v>
      </c>
      <c r="Y138" s="27" t="s">
        <v>459</v>
      </c>
      <c r="Z138" s="54">
        <v>10503</v>
      </c>
      <c r="AA138" s="24">
        <v>3</v>
      </c>
    </row>
    <row r="139" spans="1:27" s="11" customFormat="1" ht="37.5" customHeight="1" x14ac:dyDescent="0.2">
      <c r="A139" s="24" t="s">
        <v>33</v>
      </c>
      <c r="B139" s="24"/>
      <c r="C139" s="33" t="s">
        <v>460</v>
      </c>
      <c r="D139" s="17" t="s">
        <v>458</v>
      </c>
      <c r="E139" s="30" t="s">
        <v>1980</v>
      </c>
      <c r="F139" s="18" t="s">
        <v>24</v>
      </c>
      <c r="G139" s="19" t="s">
        <v>444</v>
      </c>
      <c r="H139" s="20">
        <v>42092</v>
      </c>
      <c r="I139" s="21" t="str">
        <f t="shared" ca="1" si="9"/>
        <v>5 Years, 11 Months, 0 Days</v>
      </c>
      <c r="J139" s="22">
        <v>31277</v>
      </c>
      <c r="K139" s="23"/>
      <c r="L139" s="24">
        <v>0</v>
      </c>
      <c r="M139" s="25">
        <f>COUNTIFS(F:F,F139,L:L,1)</f>
        <v>98</v>
      </c>
      <c r="N139" s="25">
        <f>COUNTIFS(G:G,G139,L:L,1)</f>
        <v>3</v>
      </c>
      <c r="O139" s="26">
        <v>43860</v>
      </c>
      <c r="P139" s="116" t="s">
        <v>1981</v>
      </c>
      <c r="S139" s="23"/>
      <c r="T139" s="22">
        <v>31277</v>
      </c>
      <c r="U139" s="20">
        <v>42092</v>
      </c>
      <c r="V139" s="18" t="s">
        <v>26</v>
      </c>
      <c r="W139" s="27" t="s">
        <v>461</v>
      </c>
      <c r="X139" s="27" t="s">
        <v>455</v>
      </c>
      <c r="Y139" s="27" t="s">
        <v>462</v>
      </c>
      <c r="Z139" s="54"/>
      <c r="AA139" s="24" t="s">
        <v>33</v>
      </c>
    </row>
    <row r="140" spans="1:27" s="11" customFormat="1" ht="37.5" customHeight="1" x14ac:dyDescent="0.2">
      <c r="A140" s="24">
        <v>2</v>
      </c>
      <c r="B140" s="24">
        <v>10602</v>
      </c>
      <c r="C140" s="16" t="s">
        <v>468</v>
      </c>
      <c r="D140" s="17" t="s">
        <v>469</v>
      </c>
      <c r="E140" s="30" t="s">
        <v>1982</v>
      </c>
      <c r="F140" s="18" t="s">
        <v>24</v>
      </c>
      <c r="G140" s="128" t="s">
        <v>465</v>
      </c>
      <c r="H140" s="20">
        <v>39052</v>
      </c>
      <c r="I140" s="21" t="str">
        <f t="shared" ref="I140:I172" ca="1" si="10">DATEDIF(H140,TODAY(),"Y") &amp; " Years, " &amp; DATEDIF(H140,TODAY(),"YM") &amp; " Months, " &amp; DATEDIF(H140,TODAY(),"MD") &amp; " Days"</f>
        <v>14 Years, 3 Months, 0 Days</v>
      </c>
      <c r="J140" s="22">
        <v>27433</v>
      </c>
      <c r="K140" s="23"/>
      <c r="L140" s="24">
        <v>1</v>
      </c>
      <c r="M140" s="25">
        <f>COUNTIFS(F:F,F140,L:L,1)</f>
        <v>98</v>
      </c>
      <c r="N140" s="25">
        <f>COUNTIFS(G:G,G140,L:L,1)</f>
        <v>6</v>
      </c>
      <c r="O140" s="26"/>
      <c r="S140" s="23"/>
      <c r="T140" s="22">
        <v>27433</v>
      </c>
      <c r="U140" s="20">
        <v>39052</v>
      </c>
      <c r="V140" s="18" t="s">
        <v>26</v>
      </c>
      <c r="W140" s="27" t="s">
        <v>470</v>
      </c>
      <c r="X140" s="27" t="s">
        <v>471</v>
      </c>
      <c r="Y140" s="28" t="s">
        <v>472</v>
      </c>
      <c r="Z140" s="54">
        <v>10602</v>
      </c>
      <c r="AA140" s="24">
        <v>2</v>
      </c>
    </row>
    <row r="141" spans="1:27" s="11" customFormat="1" ht="37.5" customHeight="1" x14ac:dyDescent="0.2">
      <c r="A141" s="24">
        <v>3</v>
      </c>
      <c r="B141" s="24">
        <v>10603</v>
      </c>
      <c r="C141" s="33" t="s">
        <v>2273</v>
      </c>
      <c r="D141" s="17" t="s">
        <v>473</v>
      </c>
      <c r="E141" s="30" t="s">
        <v>474</v>
      </c>
      <c r="F141" s="18" t="s">
        <v>24</v>
      </c>
      <c r="G141" s="128" t="s">
        <v>465</v>
      </c>
      <c r="H141" s="20">
        <v>39860</v>
      </c>
      <c r="I141" s="21" t="str">
        <f t="shared" ca="1" si="10"/>
        <v>12 Years, 0 Months, 13 Days</v>
      </c>
      <c r="J141" s="22">
        <v>27368</v>
      </c>
      <c r="K141" s="23"/>
      <c r="L141" s="24">
        <v>1</v>
      </c>
      <c r="M141" s="25">
        <f>COUNTIFS(F:F,F141,L:L,1)</f>
        <v>98</v>
      </c>
      <c r="N141" s="25">
        <f>COUNTIFS(G:G,G141,L:L,1)</f>
        <v>6</v>
      </c>
      <c r="O141" s="26"/>
      <c r="S141" s="23"/>
      <c r="T141" s="22">
        <v>27368</v>
      </c>
      <c r="U141" s="20">
        <v>39860</v>
      </c>
      <c r="V141" s="18" t="s">
        <v>26</v>
      </c>
      <c r="W141" s="27" t="s">
        <v>475</v>
      </c>
      <c r="X141" s="27" t="s">
        <v>476</v>
      </c>
      <c r="Y141" s="27" t="s">
        <v>477</v>
      </c>
      <c r="Z141" s="54">
        <v>10603</v>
      </c>
      <c r="AA141" s="24">
        <v>3</v>
      </c>
    </row>
    <row r="142" spans="1:27" s="11" customFormat="1" ht="37.5" customHeight="1" x14ac:dyDescent="0.2">
      <c r="A142" s="24">
        <v>4</v>
      </c>
      <c r="B142" s="24">
        <v>10604</v>
      </c>
      <c r="C142" s="16" t="s">
        <v>478</v>
      </c>
      <c r="D142" s="17" t="s">
        <v>479</v>
      </c>
      <c r="E142" s="30" t="s">
        <v>1983</v>
      </c>
      <c r="F142" s="18" t="s">
        <v>24</v>
      </c>
      <c r="G142" s="128" t="s">
        <v>465</v>
      </c>
      <c r="H142" s="20">
        <v>39461</v>
      </c>
      <c r="I142" s="21" t="str">
        <f t="shared" ca="1" si="10"/>
        <v>13 Years, 1 Months, 15 Days</v>
      </c>
      <c r="J142" s="22">
        <v>30273</v>
      </c>
      <c r="K142" s="23"/>
      <c r="L142" s="24">
        <v>1</v>
      </c>
      <c r="M142" s="25">
        <f>COUNTIFS(F:F,F142,L:L,1)</f>
        <v>98</v>
      </c>
      <c r="N142" s="25">
        <f>COUNTIFS(G:G,G142,L:L,1)</f>
        <v>6</v>
      </c>
      <c r="O142" s="26"/>
      <c r="S142" s="23"/>
      <c r="T142" s="22">
        <v>30273</v>
      </c>
      <c r="U142" s="20">
        <v>39461</v>
      </c>
      <c r="V142" s="18" t="s">
        <v>26</v>
      </c>
      <c r="W142" s="27" t="s">
        <v>480</v>
      </c>
      <c r="X142" s="27" t="s">
        <v>481</v>
      </c>
      <c r="Y142" s="27" t="s">
        <v>482</v>
      </c>
      <c r="Z142" s="54">
        <v>10604</v>
      </c>
      <c r="AA142" s="24">
        <v>4</v>
      </c>
    </row>
    <row r="143" spans="1:27" s="11" customFormat="1" ht="37.5" customHeight="1" x14ac:dyDescent="0.2">
      <c r="A143" s="24">
        <v>5</v>
      </c>
      <c r="B143" s="24">
        <v>10605</v>
      </c>
      <c r="C143" s="33" t="s">
        <v>483</v>
      </c>
      <c r="D143" s="16" t="s">
        <v>484</v>
      </c>
      <c r="E143" s="16" t="s">
        <v>485</v>
      </c>
      <c r="F143" s="18" t="s">
        <v>24</v>
      </c>
      <c r="G143" s="128" t="s">
        <v>465</v>
      </c>
      <c r="H143" s="40">
        <v>41735</v>
      </c>
      <c r="I143" s="21" t="str">
        <f t="shared" ca="1" si="10"/>
        <v>6 Years, 10 Months, 23 Days</v>
      </c>
      <c r="J143" s="22">
        <v>28133</v>
      </c>
      <c r="K143" s="23"/>
      <c r="L143" s="15">
        <v>1</v>
      </c>
      <c r="M143" s="25">
        <f>COUNTIFS(F:F,F143,L:L,1)</f>
        <v>98</v>
      </c>
      <c r="N143" s="25">
        <f>COUNTIFS(G:G,G143,L:L,1)</f>
        <v>6</v>
      </c>
      <c r="O143" s="26"/>
      <c r="S143" s="23"/>
      <c r="T143" s="22">
        <v>28133</v>
      </c>
      <c r="U143" s="40">
        <v>41735</v>
      </c>
      <c r="V143" s="18" t="s">
        <v>26</v>
      </c>
      <c r="W143" s="27" t="s">
        <v>486</v>
      </c>
      <c r="X143" s="43" t="s">
        <v>481</v>
      </c>
      <c r="Y143" s="43" t="s">
        <v>487</v>
      </c>
      <c r="Z143" s="54">
        <v>10605</v>
      </c>
      <c r="AA143" s="24">
        <v>5</v>
      </c>
    </row>
    <row r="144" spans="1:27" s="11" customFormat="1" ht="37.5" customHeight="1" x14ac:dyDescent="0.2">
      <c r="A144" s="24">
        <v>6</v>
      </c>
      <c r="B144" s="24">
        <v>10606</v>
      </c>
      <c r="C144" s="16" t="s">
        <v>488</v>
      </c>
      <c r="D144" s="17" t="s">
        <v>489</v>
      </c>
      <c r="E144" s="17" t="s">
        <v>489</v>
      </c>
      <c r="F144" s="18" t="s">
        <v>24</v>
      </c>
      <c r="G144" s="128" t="s">
        <v>465</v>
      </c>
      <c r="H144" s="20">
        <v>42736</v>
      </c>
      <c r="I144" s="21" t="str">
        <f t="shared" ca="1" si="10"/>
        <v>4 Years, 2 Months, 0 Days</v>
      </c>
      <c r="J144" s="22">
        <v>30639</v>
      </c>
      <c r="K144" s="23"/>
      <c r="L144" s="24">
        <v>1</v>
      </c>
      <c r="M144" s="25">
        <f>COUNTIFS(F:F,F144,L:L,1)</f>
        <v>98</v>
      </c>
      <c r="N144" s="25">
        <f>COUNTIFS(G:G,G144,L:L,1)</f>
        <v>6</v>
      </c>
      <c r="O144" s="26"/>
      <c r="P144" s="91" t="s">
        <v>1984</v>
      </c>
      <c r="S144" s="23"/>
      <c r="T144" s="22">
        <v>30639</v>
      </c>
      <c r="U144" s="20">
        <v>42736</v>
      </c>
      <c r="V144" s="18" t="s">
        <v>26</v>
      </c>
      <c r="W144" s="17" t="s">
        <v>490</v>
      </c>
      <c r="X144" s="27" t="s">
        <v>490</v>
      </c>
      <c r="Y144" s="27" t="s">
        <v>491</v>
      </c>
      <c r="Z144" s="54">
        <v>10606</v>
      </c>
      <c r="AA144" s="24">
        <v>6</v>
      </c>
    </row>
    <row r="145" spans="1:27" s="11" customFormat="1" ht="37.5" customHeight="1" x14ac:dyDescent="0.2">
      <c r="A145" s="24">
        <v>7</v>
      </c>
      <c r="B145" s="24">
        <v>10607</v>
      </c>
      <c r="C145" s="16" t="s">
        <v>492</v>
      </c>
      <c r="D145" s="17" t="s">
        <v>493</v>
      </c>
      <c r="E145" s="17" t="s">
        <v>493</v>
      </c>
      <c r="F145" s="18" t="s">
        <v>24</v>
      </c>
      <c r="G145" s="128" t="s">
        <v>465</v>
      </c>
      <c r="H145" s="20">
        <v>39356</v>
      </c>
      <c r="I145" s="21" t="str">
        <f t="shared" ca="1" si="10"/>
        <v>13 Years, 5 Months, 0 Days</v>
      </c>
      <c r="J145" s="22">
        <v>26131</v>
      </c>
      <c r="K145" s="23"/>
      <c r="L145" s="24">
        <v>1</v>
      </c>
      <c r="M145" s="25">
        <f>COUNTIFS(F:F,F145,L:L,1)</f>
        <v>98</v>
      </c>
      <c r="N145" s="25">
        <f>COUNTIFS(G:G,G145,L:L,1)</f>
        <v>6</v>
      </c>
      <c r="O145" s="26"/>
      <c r="S145" s="23"/>
      <c r="T145" s="22">
        <v>26131</v>
      </c>
      <c r="U145" s="20">
        <v>39356</v>
      </c>
      <c r="V145" s="18" t="s">
        <v>26</v>
      </c>
      <c r="W145" s="27" t="s">
        <v>494</v>
      </c>
      <c r="X145" s="27" t="s">
        <v>494</v>
      </c>
      <c r="Y145" s="27" t="s">
        <v>495</v>
      </c>
      <c r="Z145" s="54">
        <v>10607</v>
      </c>
      <c r="AA145" s="24">
        <v>7</v>
      </c>
    </row>
    <row r="146" spans="1:27" s="11" customFormat="1" ht="37.5" customHeight="1" x14ac:dyDescent="0.2">
      <c r="A146" s="24" t="s">
        <v>33</v>
      </c>
      <c r="B146" s="24"/>
      <c r="C146" s="16" t="s">
        <v>2277</v>
      </c>
      <c r="D146" s="17" t="s">
        <v>464</v>
      </c>
      <c r="E146" s="17" t="s">
        <v>464</v>
      </c>
      <c r="F146" s="18" t="s">
        <v>24</v>
      </c>
      <c r="G146" s="34" t="s">
        <v>465</v>
      </c>
      <c r="H146" s="20">
        <v>43052</v>
      </c>
      <c r="I146" s="129" t="str">
        <f t="shared" ca="1" si="10"/>
        <v>3 Years, 3 Months, 16 Days</v>
      </c>
      <c r="J146" s="22">
        <v>26225</v>
      </c>
      <c r="K146" s="23"/>
      <c r="L146" s="34">
        <v>0</v>
      </c>
      <c r="M146" s="25">
        <f>COUNTIFS(F:F,F146,L:L,1)</f>
        <v>98</v>
      </c>
      <c r="N146" s="25">
        <f>COUNTIFS(G:G,G146,L:L,1)</f>
        <v>6</v>
      </c>
      <c r="O146" s="26"/>
      <c r="P146" s="31"/>
      <c r="Q146" s="31"/>
      <c r="S146" s="23"/>
      <c r="T146" s="22">
        <v>26225</v>
      </c>
      <c r="U146" s="20">
        <v>43052</v>
      </c>
      <c r="V146" s="18" t="s">
        <v>26</v>
      </c>
      <c r="W146" s="27" t="s">
        <v>466</v>
      </c>
      <c r="X146" s="27" t="s">
        <v>466</v>
      </c>
      <c r="Y146" s="27" t="s">
        <v>2276</v>
      </c>
      <c r="Z146" s="54"/>
      <c r="AA146" s="24" t="s">
        <v>33</v>
      </c>
    </row>
    <row r="147" spans="1:27" s="11" customFormat="1" ht="37.5" customHeight="1" x14ac:dyDescent="0.2">
      <c r="A147" s="24" t="s">
        <v>33</v>
      </c>
      <c r="B147" s="24"/>
      <c r="C147" s="16" t="s">
        <v>496</v>
      </c>
      <c r="D147" s="17" t="s">
        <v>497</v>
      </c>
      <c r="E147" s="17" t="s">
        <v>497</v>
      </c>
      <c r="F147" s="18" t="s">
        <v>24</v>
      </c>
      <c r="G147" s="34" t="s">
        <v>465</v>
      </c>
      <c r="H147" s="20">
        <v>41821</v>
      </c>
      <c r="I147" s="129" t="str">
        <f t="shared" ca="1" si="10"/>
        <v>6 Years, 8 Months, 0 Days</v>
      </c>
      <c r="J147" s="22">
        <v>27621</v>
      </c>
      <c r="K147" s="23"/>
      <c r="L147" s="34">
        <v>0</v>
      </c>
      <c r="M147" s="25">
        <f>COUNTIFS(F:F,F147,L:L,1)</f>
        <v>98</v>
      </c>
      <c r="N147" s="25">
        <f>COUNTIFS(G:G,G147,L:L,1)</f>
        <v>6</v>
      </c>
      <c r="O147" s="26">
        <v>43039</v>
      </c>
      <c r="P147" s="31"/>
      <c r="Q147" s="31"/>
      <c r="S147" s="23"/>
      <c r="T147" s="22">
        <v>27621</v>
      </c>
      <c r="U147" s="20">
        <v>41821</v>
      </c>
      <c r="V147" s="18" t="s">
        <v>26</v>
      </c>
      <c r="W147" s="17" t="s">
        <v>498</v>
      </c>
      <c r="X147" s="27" t="s">
        <v>498</v>
      </c>
      <c r="Y147" s="27" t="s">
        <v>499</v>
      </c>
      <c r="Z147" s="54"/>
      <c r="AA147" s="24" t="s">
        <v>33</v>
      </c>
    </row>
    <row r="148" spans="1:27" s="11" customFormat="1" ht="37.5" customHeight="1" x14ac:dyDescent="0.2">
      <c r="A148" s="24" t="s">
        <v>33</v>
      </c>
      <c r="B148" s="24"/>
      <c r="C148" s="16" t="s">
        <v>500</v>
      </c>
      <c r="D148" s="33" t="s">
        <v>2162</v>
      </c>
      <c r="E148" s="30" t="s">
        <v>1983</v>
      </c>
      <c r="F148" s="18" t="s">
        <v>24</v>
      </c>
      <c r="G148" s="128" t="s">
        <v>465</v>
      </c>
      <c r="H148" s="20">
        <v>40042</v>
      </c>
      <c r="I148" s="21" t="str">
        <f t="shared" ca="1" si="10"/>
        <v>11 Years, 6 Months, 12 Days</v>
      </c>
      <c r="J148" s="22">
        <v>31692</v>
      </c>
      <c r="K148" s="23"/>
      <c r="L148" s="24">
        <v>0</v>
      </c>
      <c r="M148" s="25">
        <f>COUNTIFS(F:F,F148,L:L,1)</f>
        <v>98</v>
      </c>
      <c r="N148" s="25">
        <f>COUNTIFS(G:G,G148,L:L,1)</f>
        <v>6</v>
      </c>
      <c r="O148" s="26">
        <v>44012</v>
      </c>
      <c r="P148" s="127" t="s">
        <v>501</v>
      </c>
      <c r="Q148" s="131" t="s">
        <v>502</v>
      </c>
      <c r="S148" s="23"/>
      <c r="T148" s="22">
        <v>31692</v>
      </c>
      <c r="U148" s="20">
        <v>40042</v>
      </c>
      <c r="V148" s="18" t="s">
        <v>26</v>
      </c>
      <c r="W148" s="27" t="s">
        <v>480</v>
      </c>
      <c r="X148" s="42" t="s">
        <v>2163</v>
      </c>
      <c r="Y148" s="27" t="s">
        <v>503</v>
      </c>
      <c r="Z148" s="54"/>
      <c r="AA148" s="24" t="s">
        <v>33</v>
      </c>
    </row>
    <row r="149" spans="1:27" s="11" customFormat="1" ht="37.5" customHeight="1" x14ac:dyDescent="0.2">
      <c r="A149" s="24" t="s">
        <v>33</v>
      </c>
      <c r="B149" s="97"/>
      <c r="C149" s="98" t="s">
        <v>488</v>
      </c>
      <c r="D149" s="98" t="s">
        <v>504</v>
      </c>
      <c r="E149" s="98" t="s">
        <v>505</v>
      </c>
      <c r="F149" s="99" t="s">
        <v>24</v>
      </c>
      <c r="G149" s="100" t="s">
        <v>465</v>
      </c>
      <c r="H149" s="101">
        <v>38869</v>
      </c>
      <c r="I149" s="102" t="str">
        <f t="shared" ca="1" si="10"/>
        <v>14 Years, 9 Months, 0 Days</v>
      </c>
      <c r="J149" s="103">
        <v>30639</v>
      </c>
      <c r="K149" s="23"/>
      <c r="L149" s="99">
        <v>0</v>
      </c>
      <c r="M149" s="25">
        <f>COUNTIFS(F:F,F149,L:L,1)</f>
        <v>98</v>
      </c>
      <c r="N149" s="25">
        <f>COUNTIFS(G:G,G149,L:L,1)</f>
        <v>6</v>
      </c>
      <c r="O149" s="104"/>
      <c r="P149" s="105" t="s">
        <v>506</v>
      </c>
      <c r="S149" s="23"/>
      <c r="T149" s="103">
        <v>30639</v>
      </c>
      <c r="U149" s="101">
        <v>38869</v>
      </c>
      <c r="V149" s="99" t="s">
        <v>26</v>
      </c>
      <c r="W149" s="98"/>
      <c r="X149" s="106"/>
      <c r="Y149" s="106" t="s">
        <v>491</v>
      </c>
      <c r="Z149" s="107"/>
      <c r="AA149" s="24" t="s">
        <v>33</v>
      </c>
    </row>
    <row r="150" spans="1:27" s="11" customFormat="1" ht="37.5" customHeight="1" x14ac:dyDescent="0.2">
      <c r="A150" s="24" t="s">
        <v>33</v>
      </c>
      <c r="B150" s="24"/>
      <c r="C150" s="137" t="s">
        <v>507</v>
      </c>
      <c r="D150" s="137" t="s">
        <v>508</v>
      </c>
      <c r="E150" s="137" t="s">
        <v>508</v>
      </c>
      <c r="F150" s="18" t="s">
        <v>24</v>
      </c>
      <c r="G150" s="34" t="s">
        <v>465</v>
      </c>
      <c r="H150" s="40">
        <v>41548</v>
      </c>
      <c r="I150" s="129" t="str">
        <f t="shared" ca="1" si="10"/>
        <v>7 Years, 5 Months, 0 Days</v>
      </c>
      <c r="J150" s="22">
        <v>32540</v>
      </c>
      <c r="K150" s="23"/>
      <c r="L150" s="34">
        <v>0</v>
      </c>
      <c r="M150" s="25">
        <f>COUNTIFS(F:F,F150,L:L,1)</f>
        <v>98</v>
      </c>
      <c r="N150" s="25">
        <f>COUNTIFS(G:G,G150,L:L,1)</f>
        <v>6</v>
      </c>
      <c r="O150" s="138"/>
      <c r="S150" s="23"/>
      <c r="T150" s="22">
        <v>32540</v>
      </c>
      <c r="U150" s="40">
        <v>41548</v>
      </c>
      <c r="V150" s="18" t="s">
        <v>26</v>
      </c>
      <c r="W150" s="137"/>
      <c r="X150" s="42"/>
      <c r="Y150" s="213" t="s">
        <v>2278</v>
      </c>
      <c r="Z150" s="54"/>
      <c r="AA150" s="24" t="s">
        <v>33</v>
      </c>
    </row>
    <row r="151" spans="1:27" s="11" customFormat="1" ht="37.5" customHeight="1" x14ac:dyDescent="0.2">
      <c r="A151" s="24" t="s">
        <v>33</v>
      </c>
      <c r="B151" s="24"/>
      <c r="C151" s="33" t="s">
        <v>509</v>
      </c>
      <c r="D151" s="33" t="s">
        <v>510</v>
      </c>
      <c r="E151" s="33" t="s">
        <v>1985</v>
      </c>
      <c r="F151" s="18" t="s">
        <v>24</v>
      </c>
      <c r="G151" s="34" t="s">
        <v>465</v>
      </c>
      <c r="H151" s="20">
        <v>42057</v>
      </c>
      <c r="I151" s="35" t="str">
        <f t="shared" ca="1" si="10"/>
        <v>6 Years, 0 Months, 7 Days</v>
      </c>
      <c r="J151" s="36">
        <v>32078</v>
      </c>
      <c r="K151" s="23"/>
      <c r="L151" s="18">
        <v>0</v>
      </c>
      <c r="M151" s="25">
        <f>COUNTIFS(F:F,F151,L:L,1)</f>
        <v>98</v>
      </c>
      <c r="N151" s="25">
        <f>COUNTIFS(G:G,G151,L:L,1)</f>
        <v>6</v>
      </c>
      <c r="O151" s="37"/>
      <c r="P151" s="131" t="s">
        <v>511</v>
      </c>
      <c r="S151" s="23"/>
      <c r="T151" s="36">
        <v>32078</v>
      </c>
      <c r="U151" s="20">
        <v>42057</v>
      </c>
      <c r="V151" s="18" t="s">
        <v>26</v>
      </c>
      <c r="W151" s="33" t="s">
        <v>1986</v>
      </c>
      <c r="X151" s="42" t="s">
        <v>1987</v>
      </c>
      <c r="Y151" s="42" t="s">
        <v>1988</v>
      </c>
      <c r="Z151" s="54"/>
      <c r="AA151" s="24" t="s">
        <v>33</v>
      </c>
    </row>
    <row r="152" spans="1:27" s="11" customFormat="1" ht="37.5" customHeight="1" x14ac:dyDescent="0.2">
      <c r="A152" s="24" t="s">
        <v>33</v>
      </c>
      <c r="B152" s="24"/>
      <c r="C152" s="33" t="s">
        <v>512</v>
      </c>
      <c r="D152" s="33" t="s">
        <v>2164</v>
      </c>
      <c r="E152" s="17" t="s">
        <v>513</v>
      </c>
      <c r="F152" s="18" t="s">
        <v>24</v>
      </c>
      <c r="G152" s="34" t="s">
        <v>465</v>
      </c>
      <c r="H152" s="20">
        <v>42442</v>
      </c>
      <c r="I152" s="21" t="str">
        <f t="shared" ca="1" si="10"/>
        <v>4 Years, 11 Months, 16 Days</v>
      </c>
      <c r="J152" s="22">
        <v>33827</v>
      </c>
      <c r="K152" s="139"/>
      <c r="L152" s="24">
        <v>0</v>
      </c>
      <c r="M152" s="25">
        <f>COUNTIFS(F:F,F152,L:L,1)</f>
        <v>98</v>
      </c>
      <c r="N152" s="25">
        <f>COUNTIFS(G:G,G152,L:L,1)</f>
        <v>6</v>
      </c>
      <c r="O152" s="26">
        <v>44012</v>
      </c>
      <c r="P152" s="127" t="s">
        <v>514</v>
      </c>
      <c r="Q152" s="140" t="s">
        <v>515</v>
      </c>
      <c r="R152" s="91" t="s">
        <v>516</v>
      </c>
      <c r="S152" s="139"/>
      <c r="T152" s="22">
        <v>33827</v>
      </c>
      <c r="U152" s="20">
        <v>42442</v>
      </c>
      <c r="V152" s="18" t="s">
        <v>26</v>
      </c>
      <c r="W152" s="17" t="s">
        <v>517</v>
      </c>
      <c r="X152" s="42" t="s">
        <v>2165</v>
      </c>
      <c r="Y152" s="27" t="s">
        <v>518</v>
      </c>
      <c r="Z152" s="54"/>
      <c r="AA152" s="24" t="s">
        <v>33</v>
      </c>
    </row>
    <row r="153" spans="1:27" s="11" customFormat="1" ht="37.5" customHeight="1" x14ac:dyDescent="0.2">
      <c r="A153" s="24">
        <v>1</v>
      </c>
      <c r="B153" s="24">
        <v>10701</v>
      </c>
      <c r="C153" s="16" t="s">
        <v>520</v>
      </c>
      <c r="D153" s="17" t="s">
        <v>521</v>
      </c>
      <c r="E153" s="30" t="s">
        <v>1989</v>
      </c>
      <c r="F153" s="18" t="s">
        <v>24</v>
      </c>
      <c r="G153" s="128" t="s">
        <v>519</v>
      </c>
      <c r="H153" s="20">
        <v>39083</v>
      </c>
      <c r="I153" s="21" t="str">
        <f t="shared" ca="1" si="10"/>
        <v>14 Years, 2 Months, 0 Days</v>
      </c>
      <c r="J153" s="22">
        <v>24367</v>
      </c>
      <c r="K153" s="23"/>
      <c r="L153" s="24">
        <v>1</v>
      </c>
      <c r="M153" s="25">
        <f>COUNTIFS(F:F,F153,L:L,1)</f>
        <v>98</v>
      </c>
      <c r="N153" s="25">
        <f>COUNTIFS(G:G,G153,L:L,1)</f>
        <v>20</v>
      </c>
      <c r="O153" s="26"/>
      <c r="S153" s="23"/>
      <c r="T153" s="22">
        <v>24367</v>
      </c>
      <c r="U153" s="20">
        <v>39083</v>
      </c>
      <c r="V153" s="18" t="s">
        <v>26</v>
      </c>
      <c r="W153" s="27" t="s">
        <v>522</v>
      </c>
      <c r="X153" s="27" t="s">
        <v>523</v>
      </c>
      <c r="Y153" s="27" t="s">
        <v>524</v>
      </c>
      <c r="Z153" s="54">
        <v>10701</v>
      </c>
      <c r="AA153" s="24">
        <v>1</v>
      </c>
    </row>
    <row r="154" spans="1:27" s="11" customFormat="1" ht="37.5" customHeight="1" x14ac:dyDescent="0.2">
      <c r="A154" s="24">
        <v>2</v>
      </c>
      <c r="B154" s="24">
        <v>10702</v>
      </c>
      <c r="C154" s="16" t="s">
        <v>525</v>
      </c>
      <c r="D154" s="17" t="s">
        <v>526</v>
      </c>
      <c r="E154" s="17" t="s">
        <v>1990</v>
      </c>
      <c r="F154" s="18" t="s">
        <v>24</v>
      </c>
      <c r="G154" s="128" t="s">
        <v>519</v>
      </c>
      <c r="H154" s="20">
        <v>42011</v>
      </c>
      <c r="I154" s="21" t="str">
        <f t="shared" ca="1" si="10"/>
        <v>6 Years, 1 Months, 22 Days</v>
      </c>
      <c r="J154" s="22">
        <v>26808</v>
      </c>
      <c r="K154" s="23"/>
      <c r="L154" s="24">
        <v>1</v>
      </c>
      <c r="M154" s="25">
        <f>COUNTIFS(F:F,F154,L:L,1)</f>
        <v>98</v>
      </c>
      <c r="N154" s="25">
        <f>COUNTIFS(G:G,G154,L:L,1)</f>
        <v>20</v>
      </c>
      <c r="O154" s="26"/>
      <c r="S154" s="23"/>
      <c r="T154" s="22">
        <v>26808</v>
      </c>
      <c r="U154" s="20">
        <v>42011</v>
      </c>
      <c r="V154" s="18" t="s">
        <v>26</v>
      </c>
      <c r="W154" s="27" t="s">
        <v>527</v>
      </c>
      <c r="X154" s="27" t="s">
        <v>528</v>
      </c>
      <c r="Y154" s="27" t="s">
        <v>529</v>
      </c>
      <c r="Z154" s="54">
        <v>10702</v>
      </c>
      <c r="AA154" s="24">
        <v>2</v>
      </c>
    </row>
    <row r="155" spans="1:27" s="11" customFormat="1" ht="37.5" customHeight="1" x14ac:dyDescent="0.2">
      <c r="A155" s="24">
        <v>3</v>
      </c>
      <c r="B155" s="24">
        <v>10703</v>
      </c>
      <c r="C155" s="17" t="s">
        <v>530</v>
      </c>
      <c r="D155" s="17" t="s">
        <v>493</v>
      </c>
      <c r="E155" s="17" t="s">
        <v>493</v>
      </c>
      <c r="F155" s="18" t="s">
        <v>24</v>
      </c>
      <c r="G155" s="128" t="s">
        <v>519</v>
      </c>
      <c r="H155" s="20">
        <v>39356</v>
      </c>
      <c r="I155" s="21" t="str">
        <f t="shared" ca="1" si="10"/>
        <v>13 Years, 5 Months, 0 Days</v>
      </c>
      <c r="J155" s="22">
        <v>29812</v>
      </c>
      <c r="K155" s="23"/>
      <c r="L155" s="24">
        <v>1</v>
      </c>
      <c r="M155" s="25">
        <f>COUNTIFS(F:F,F155,L:L,1)</f>
        <v>98</v>
      </c>
      <c r="N155" s="25">
        <f>COUNTIFS(G:G,G155,L:L,1)</f>
        <v>20</v>
      </c>
      <c r="O155" s="26"/>
      <c r="S155" s="23"/>
      <c r="T155" s="22">
        <v>29812</v>
      </c>
      <c r="U155" s="20">
        <v>39356</v>
      </c>
      <c r="V155" s="18" t="s">
        <v>26</v>
      </c>
      <c r="W155" s="27" t="s">
        <v>494</v>
      </c>
      <c r="X155" s="27" t="s">
        <v>494</v>
      </c>
      <c r="Y155" s="27" t="s">
        <v>531</v>
      </c>
      <c r="Z155" s="54">
        <v>10703</v>
      </c>
      <c r="AA155" s="24">
        <v>3</v>
      </c>
    </row>
    <row r="156" spans="1:27" s="11" customFormat="1" ht="37.5" customHeight="1" x14ac:dyDescent="0.2">
      <c r="A156" s="24">
        <v>4</v>
      </c>
      <c r="B156" s="24">
        <v>10704</v>
      </c>
      <c r="C156" s="17" t="s">
        <v>532</v>
      </c>
      <c r="D156" s="17" t="s">
        <v>493</v>
      </c>
      <c r="E156" s="17" t="s">
        <v>493</v>
      </c>
      <c r="F156" s="18" t="s">
        <v>24</v>
      </c>
      <c r="G156" s="128" t="s">
        <v>519</v>
      </c>
      <c r="H156" s="20">
        <v>39356</v>
      </c>
      <c r="I156" s="21" t="str">
        <f t="shared" ca="1" si="10"/>
        <v>13 Years, 5 Months, 0 Days</v>
      </c>
      <c r="J156" s="22">
        <v>28450</v>
      </c>
      <c r="K156" s="23"/>
      <c r="L156" s="24">
        <v>1</v>
      </c>
      <c r="M156" s="25">
        <f>COUNTIFS(F:F,F156,L:L,1)</f>
        <v>98</v>
      </c>
      <c r="N156" s="25">
        <f>COUNTIFS(G:G,G156,L:L,1)</f>
        <v>20</v>
      </c>
      <c r="O156" s="26"/>
      <c r="S156" s="23"/>
      <c r="T156" s="22">
        <v>28450</v>
      </c>
      <c r="U156" s="20">
        <v>39356</v>
      </c>
      <c r="V156" s="18" t="s">
        <v>26</v>
      </c>
      <c r="W156" s="27" t="s">
        <v>494</v>
      </c>
      <c r="X156" s="27" t="s">
        <v>494</v>
      </c>
      <c r="Y156" s="27" t="s">
        <v>533</v>
      </c>
      <c r="Z156" s="54">
        <v>10704</v>
      </c>
      <c r="AA156" s="24">
        <v>4</v>
      </c>
    </row>
    <row r="157" spans="1:27" s="11" customFormat="1" ht="37.5" customHeight="1" x14ac:dyDescent="0.2">
      <c r="A157" s="24">
        <v>5</v>
      </c>
      <c r="B157" s="24">
        <v>10705</v>
      </c>
      <c r="C157" s="16" t="s">
        <v>534</v>
      </c>
      <c r="D157" s="17" t="s">
        <v>535</v>
      </c>
      <c r="E157" s="17" t="s">
        <v>535</v>
      </c>
      <c r="F157" s="18" t="s">
        <v>24</v>
      </c>
      <c r="G157" s="128" t="s">
        <v>519</v>
      </c>
      <c r="H157" s="20">
        <v>42864</v>
      </c>
      <c r="I157" s="21" t="str">
        <f t="shared" ca="1" si="10"/>
        <v>3 Years, 9 Months, 20 Days</v>
      </c>
      <c r="J157" s="22">
        <v>23931</v>
      </c>
      <c r="K157" s="23"/>
      <c r="L157" s="24">
        <v>1</v>
      </c>
      <c r="M157" s="25">
        <f>COUNTIFS(F:F,F157,L:L,1)</f>
        <v>98</v>
      </c>
      <c r="N157" s="25">
        <f>COUNTIFS(G:G,G157,L:L,1)</f>
        <v>20</v>
      </c>
      <c r="O157" s="26"/>
      <c r="S157" s="23"/>
      <c r="T157" s="22">
        <v>23931</v>
      </c>
      <c r="U157" s="20">
        <v>42864</v>
      </c>
      <c r="V157" s="18" t="s">
        <v>26</v>
      </c>
      <c r="W157" s="27" t="s">
        <v>536</v>
      </c>
      <c r="X157" s="27" t="s">
        <v>536</v>
      </c>
      <c r="Y157" s="27" t="s">
        <v>537</v>
      </c>
      <c r="Z157" s="54">
        <v>10705</v>
      </c>
      <c r="AA157" s="24">
        <v>5</v>
      </c>
    </row>
    <row r="158" spans="1:27" s="11" customFormat="1" ht="37.5" customHeight="1" x14ac:dyDescent="0.2">
      <c r="A158" s="24">
        <v>6</v>
      </c>
      <c r="B158" s="24">
        <v>10706</v>
      </c>
      <c r="C158" s="16" t="s">
        <v>538</v>
      </c>
      <c r="D158" s="17" t="s">
        <v>539</v>
      </c>
      <c r="E158" s="17" t="s">
        <v>540</v>
      </c>
      <c r="F158" s="18" t="s">
        <v>24</v>
      </c>
      <c r="G158" s="128" t="s">
        <v>519</v>
      </c>
      <c r="H158" s="20">
        <v>41581</v>
      </c>
      <c r="I158" s="21" t="str">
        <f t="shared" ca="1" si="10"/>
        <v>7 Years, 3 Months, 26 Days</v>
      </c>
      <c r="J158" s="22">
        <v>29312</v>
      </c>
      <c r="K158" s="23"/>
      <c r="L158" s="24">
        <v>1</v>
      </c>
      <c r="M158" s="25">
        <f>COUNTIFS(F:F,F158,L:L,1)</f>
        <v>98</v>
      </c>
      <c r="N158" s="25">
        <f>COUNTIFS(G:G,G158,L:L,1)</f>
        <v>20</v>
      </c>
      <c r="O158" s="26"/>
      <c r="S158" s="23"/>
      <c r="T158" s="22">
        <v>29312</v>
      </c>
      <c r="U158" s="20">
        <v>41581</v>
      </c>
      <c r="V158" s="18" t="s">
        <v>26</v>
      </c>
      <c r="W158" s="27" t="s">
        <v>541</v>
      </c>
      <c r="X158" s="27" t="s">
        <v>542</v>
      </c>
      <c r="Y158" s="27" t="s">
        <v>543</v>
      </c>
      <c r="Z158" s="54">
        <v>10706</v>
      </c>
      <c r="AA158" s="24">
        <v>6</v>
      </c>
    </row>
    <row r="159" spans="1:27" s="11" customFormat="1" ht="37.5" customHeight="1" x14ac:dyDescent="0.2">
      <c r="A159" s="24">
        <v>7</v>
      </c>
      <c r="B159" s="24">
        <v>10707</v>
      </c>
      <c r="C159" s="16" t="s">
        <v>544</v>
      </c>
      <c r="D159" s="17" t="s">
        <v>539</v>
      </c>
      <c r="E159" s="17" t="s">
        <v>539</v>
      </c>
      <c r="F159" s="18" t="s">
        <v>24</v>
      </c>
      <c r="G159" s="128" t="s">
        <v>519</v>
      </c>
      <c r="H159" s="20">
        <v>42284</v>
      </c>
      <c r="I159" s="21" t="str">
        <f t="shared" ca="1" si="10"/>
        <v>5 Years, 4 Months, 22 Days</v>
      </c>
      <c r="J159" s="22">
        <v>27680</v>
      </c>
      <c r="K159" s="23"/>
      <c r="L159" s="24">
        <v>1</v>
      </c>
      <c r="M159" s="25">
        <f>COUNTIFS(F:F,F159,L:L,1)</f>
        <v>98</v>
      </c>
      <c r="N159" s="25">
        <f>COUNTIFS(G:G,G159,L:L,1)</f>
        <v>20</v>
      </c>
      <c r="O159" s="26"/>
      <c r="S159" s="23"/>
      <c r="T159" s="22">
        <v>27680</v>
      </c>
      <c r="U159" s="20">
        <v>42284</v>
      </c>
      <c r="V159" s="18" t="s">
        <v>26</v>
      </c>
      <c r="W159" s="27" t="s">
        <v>542</v>
      </c>
      <c r="X159" s="27" t="s">
        <v>542</v>
      </c>
      <c r="Y159" s="27" t="s">
        <v>545</v>
      </c>
      <c r="Z159" s="54">
        <v>10707</v>
      </c>
      <c r="AA159" s="24">
        <v>7</v>
      </c>
    </row>
    <row r="160" spans="1:27" s="11" customFormat="1" ht="37.5" customHeight="1" x14ac:dyDescent="0.2">
      <c r="A160" s="24">
        <v>8</v>
      </c>
      <c r="B160" s="24">
        <v>10708</v>
      </c>
      <c r="C160" s="16" t="s">
        <v>546</v>
      </c>
      <c r="D160" s="17" t="s">
        <v>547</v>
      </c>
      <c r="E160" s="17" t="s">
        <v>547</v>
      </c>
      <c r="F160" s="18" t="s">
        <v>24</v>
      </c>
      <c r="G160" s="128" t="s">
        <v>519</v>
      </c>
      <c r="H160" s="20">
        <v>42407</v>
      </c>
      <c r="I160" s="21" t="str">
        <f t="shared" ca="1" si="10"/>
        <v>5 Years, 0 Months, 22 Days</v>
      </c>
      <c r="J160" s="22">
        <v>32117</v>
      </c>
      <c r="K160" s="23"/>
      <c r="L160" s="24">
        <v>1</v>
      </c>
      <c r="M160" s="25">
        <f>COUNTIFS(F:F,F160,L:L,1)</f>
        <v>98</v>
      </c>
      <c r="N160" s="25">
        <f>COUNTIFS(G:G,G160,L:L,1)</f>
        <v>20</v>
      </c>
      <c r="O160" s="26"/>
      <c r="S160" s="23"/>
      <c r="T160" s="22">
        <v>32117</v>
      </c>
      <c r="U160" s="20">
        <v>42407</v>
      </c>
      <c r="V160" s="18" t="s">
        <v>26</v>
      </c>
      <c r="W160" s="27" t="s">
        <v>542</v>
      </c>
      <c r="X160" s="27" t="s">
        <v>542</v>
      </c>
      <c r="Y160" s="27" t="s">
        <v>548</v>
      </c>
      <c r="Z160" s="54">
        <v>10708</v>
      </c>
      <c r="AA160" s="24">
        <v>8</v>
      </c>
    </row>
    <row r="161" spans="1:27" s="11" customFormat="1" ht="37.5" customHeight="1" x14ac:dyDescent="0.2">
      <c r="A161" s="24">
        <v>9</v>
      </c>
      <c r="B161" s="24">
        <v>10709</v>
      </c>
      <c r="C161" s="16" t="s">
        <v>2166</v>
      </c>
      <c r="D161" s="17" t="s">
        <v>547</v>
      </c>
      <c r="E161" s="17" t="s">
        <v>547</v>
      </c>
      <c r="F161" s="18" t="s">
        <v>24</v>
      </c>
      <c r="G161" s="128" t="s">
        <v>519</v>
      </c>
      <c r="H161" s="20">
        <v>42436</v>
      </c>
      <c r="I161" s="21" t="str">
        <f t="shared" ca="1" si="10"/>
        <v>4 Years, 11 Months, 22 Days</v>
      </c>
      <c r="J161" s="22">
        <v>32366</v>
      </c>
      <c r="K161" s="23"/>
      <c r="L161" s="24">
        <v>1</v>
      </c>
      <c r="M161" s="25">
        <f>COUNTIFS(F:F,F161,L:L,1)</f>
        <v>98</v>
      </c>
      <c r="N161" s="25">
        <f>COUNTIFS(G:G,G161,L:L,1)</f>
        <v>20</v>
      </c>
      <c r="O161" s="26"/>
      <c r="S161" s="23"/>
      <c r="T161" s="22">
        <v>32366</v>
      </c>
      <c r="U161" s="20">
        <v>42436</v>
      </c>
      <c r="V161" s="18" t="s">
        <v>26</v>
      </c>
      <c r="W161" s="27" t="s">
        <v>542</v>
      </c>
      <c r="X161" s="27" t="s">
        <v>542</v>
      </c>
      <c r="Y161" s="27" t="s">
        <v>2167</v>
      </c>
      <c r="Z161" s="54">
        <v>10709</v>
      </c>
      <c r="AA161" s="24">
        <v>9</v>
      </c>
    </row>
    <row r="162" spans="1:27" s="11" customFormat="1" ht="37.5" customHeight="1" x14ac:dyDescent="0.2">
      <c r="A162" s="24">
        <v>10</v>
      </c>
      <c r="B162" s="24">
        <v>10710</v>
      </c>
      <c r="C162" s="57" t="s">
        <v>549</v>
      </c>
      <c r="D162" s="57" t="s">
        <v>547</v>
      </c>
      <c r="E162" s="57" t="s">
        <v>547</v>
      </c>
      <c r="F162" s="58" t="s">
        <v>24</v>
      </c>
      <c r="G162" s="59" t="s">
        <v>519</v>
      </c>
      <c r="H162" s="60">
        <v>43885</v>
      </c>
      <c r="I162" s="61" t="str">
        <f t="shared" ca="1" si="10"/>
        <v>1 Years, 0 Months, 5 Days</v>
      </c>
      <c r="J162" s="62">
        <v>30068</v>
      </c>
      <c r="K162" s="23"/>
      <c r="L162" s="58">
        <v>1</v>
      </c>
      <c r="M162" s="25">
        <f>COUNTIFS(F:F,F162,L:L,1)</f>
        <v>98</v>
      </c>
      <c r="N162" s="25">
        <f>COUNTIFS(G:G,G162,L:L,1)</f>
        <v>20</v>
      </c>
      <c r="O162" s="63"/>
      <c r="S162" s="23"/>
      <c r="T162" s="62">
        <v>30068</v>
      </c>
      <c r="U162" s="60">
        <v>43885</v>
      </c>
      <c r="V162" s="58" t="s">
        <v>26</v>
      </c>
      <c r="W162" s="70" t="s">
        <v>542</v>
      </c>
      <c r="X162" s="70" t="s">
        <v>542</v>
      </c>
      <c r="Y162" s="70" t="s">
        <v>550</v>
      </c>
      <c r="Z162" s="54">
        <v>10710</v>
      </c>
      <c r="AA162" s="24">
        <v>10</v>
      </c>
    </row>
    <row r="163" spans="1:27" s="11" customFormat="1" ht="37.5" customHeight="1" x14ac:dyDescent="0.2">
      <c r="A163" s="24">
        <v>11</v>
      </c>
      <c r="B163" s="24">
        <v>10711</v>
      </c>
      <c r="C163" s="16" t="s">
        <v>551</v>
      </c>
      <c r="D163" s="17" t="s">
        <v>552</v>
      </c>
      <c r="E163" s="17" t="s">
        <v>552</v>
      </c>
      <c r="F163" s="18" t="s">
        <v>24</v>
      </c>
      <c r="G163" s="128" t="s">
        <v>519</v>
      </c>
      <c r="H163" s="20">
        <v>42276</v>
      </c>
      <c r="I163" s="21" t="str">
        <f t="shared" ca="1" si="10"/>
        <v>5 Years, 5 Months, 0 Days</v>
      </c>
      <c r="J163" s="22">
        <v>29540</v>
      </c>
      <c r="K163" s="23"/>
      <c r="L163" s="24">
        <v>1</v>
      </c>
      <c r="M163" s="25">
        <f>COUNTIFS(F:F,F163,L:L,1)</f>
        <v>98</v>
      </c>
      <c r="N163" s="25">
        <f>COUNTIFS(G:G,G163,L:L,1)</f>
        <v>20</v>
      </c>
      <c r="O163" s="26"/>
      <c r="S163" s="23"/>
      <c r="T163" s="22">
        <v>29540</v>
      </c>
      <c r="U163" s="20">
        <v>42276</v>
      </c>
      <c r="V163" s="18" t="s">
        <v>26</v>
      </c>
      <c r="W163" s="27" t="s">
        <v>553</v>
      </c>
      <c r="X163" s="27" t="s">
        <v>553</v>
      </c>
      <c r="Y163" s="27" t="s">
        <v>554</v>
      </c>
      <c r="Z163" s="54">
        <v>10711</v>
      </c>
      <c r="AA163" s="24">
        <v>11</v>
      </c>
    </row>
    <row r="164" spans="1:27" s="11" customFormat="1" ht="37.5" customHeight="1" x14ac:dyDescent="0.2">
      <c r="A164" s="24">
        <v>12</v>
      </c>
      <c r="B164" s="24">
        <v>10712</v>
      </c>
      <c r="C164" s="16" t="s">
        <v>2269</v>
      </c>
      <c r="D164" s="17" t="s">
        <v>555</v>
      </c>
      <c r="E164" s="17" t="s">
        <v>555</v>
      </c>
      <c r="F164" s="18" t="s">
        <v>24</v>
      </c>
      <c r="G164" s="128" t="s">
        <v>519</v>
      </c>
      <c r="H164" s="20">
        <v>42463</v>
      </c>
      <c r="I164" s="21" t="str">
        <f t="shared" ca="1" si="10"/>
        <v>4 Years, 10 Months, 26 Days</v>
      </c>
      <c r="J164" s="22">
        <v>26009</v>
      </c>
      <c r="K164" s="23"/>
      <c r="L164" s="24">
        <v>1</v>
      </c>
      <c r="M164" s="25">
        <f>COUNTIFS(F:F,F164,L:L,1)</f>
        <v>98</v>
      </c>
      <c r="N164" s="25">
        <f>COUNTIFS(G:G,G164,L:L,1)</f>
        <v>20</v>
      </c>
      <c r="O164" s="26"/>
      <c r="S164" s="23"/>
      <c r="T164" s="22">
        <v>26009</v>
      </c>
      <c r="U164" s="20">
        <v>42463</v>
      </c>
      <c r="V164" s="18" t="s">
        <v>26</v>
      </c>
      <c r="W164" s="27" t="s">
        <v>556</v>
      </c>
      <c r="X164" s="27" t="s">
        <v>556</v>
      </c>
      <c r="Y164" s="27" t="s">
        <v>557</v>
      </c>
      <c r="Z164" s="54">
        <v>10712</v>
      </c>
      <c r="AA164" s="24">
        <v>12</v>
      </c>
    </row>
    <row r="165" spans="1:27" s="11" customFormat="1" ht="37.5" customHeight="1" x14ac:dyDescent="0.2">
      <c r="A165" s="24">
        <v>13</v>
      </c>
      <c r="B165" s="24">
        <v>10713</v>
      </c>
      <c r="C165" s="57" t="s">
        <v>558</v>
      </c>
      <c r="D165" s="57" t="s">
        <v>555</v>
      </c>
      <c r="E165" s="57" t="s">
        <v>555</v>
      </c>
      <c r="F165" s="58" t="s">
        <v>24</v>
      </c>
      <c r="G165" s="59" t="s">
        <v>519</v>
      </c>
      <c r="H165" s="60">
        <v>43863</v>
      </c>
      <c r="I165" s="61" t="str">
        <f t="shared" ca="1" si="10"/>
        <v>1 Years, 0 Months, 27 Days</v>
      </c>
      <c r="J165" s="62">
        <v>32215</v>
      </c>
      <c r="K165" s="23"/>
      <c r="L165" s="58">
        <v>1</v>
      </c>
      <c r="M165" s="25">
        <f>COUNTIFS(F:F,F165,L:L,1)</f>
        <v>98</v>
      </c>
      <c r="N165" s="25">
        <f>COUNTIFS(G:G,G165,L:L,1)</f>
        <v>20</v>
      </c>
      <c r="O165" s="63"/>
      <c r="S165" s="23"/>
      <c r="T165" s="62">
        <v>32215</v>
      </c>
      <c r="U165" s="60">
        <v>43863</v>
      </c>
      <c r="V165" s="58" t="s">
        <v>26</v>
      </c>
      <c r="W165" s="57" t="s">
        <v>556</v>
      </c>
      <c r="X165" s="70" t="s">
        <v>556</v>
      </c>
      <c r="Y165" s="70" t="s">
        <v>559</v>
      </c>
      <c r="Z165" s="54">
        <v>10713</v>
      </c>
      <c r="AA165" s="24">
        <v>13</v>
      </c>
    </row>
    <row r="166" spans="1:27" s="11" customFormat="1" ht="37.5" customHeight="1" x14ac:dyDescent="0.2">
      <c r="A166" s="24">
        <v>14</v>
      </c>
      <c r="B166" s="24">
        <v>10714</v>
      </c>
      <c r="C166" s="16" t="s">
        <v>560</v>
      </c>
      <c r="D166" s="16" t="s">
        <v>561</v>
      </c>
      <c r="E166" s="16" t="s">
        <v>561</v>
      </c>
      <c r="F166" s="18" t="s">
        <v>24</v>
      </c>
      <c r="G166" s="128" t="s">
        <v>519</v>
      </c>
      <c r="H166" s="40">
        <v>40391</v>
      </c>
      <c r="I166" s="21" t="str">
        <f t="shared" ca="1" si="10"/>
        <v>10 Years, 7 Months, 0 Days</v>
      </c>
      <c r="J166" s="22">
        <v>21700</v>
      </c>
      <c r="K166" s="23"/>
      <c r="L166" s="15">
        <v>1</v>
      </c>
      <c r="M166" s="25">
        <f>COUNTIFS(F:F,F166,L:L,1)</f>
        <v>98</v>
      </c>
      <c r="N166" s="25">
        <f>COUNTIFS(G:G,G166,L:L,1)</f>
        <v>20</v>
      </c>
      <c r="O166" s="26"/>
      <c r="P166" s="141">
        <v>6</v>
      </c>
      <c r="S166" s="23"/>
      <c r="T166" s="22">
        <v>21700</v>
      </c>
      <c r="U166" s="40">
        <v>40391</v>
      </c>
      <c r="V166" s="18" t="s">
        <v>26</v>
      </c>
      <c r="W166" s="43" t="s">
        <v>562</v>
      </c>
      <c r="X166" s="43" t="s">
        <v>562</v>
      </c>
      <c r="Y166" s="43" t="s">
        <v>563</v>
      </c>
      <c r="Z166" s="54">
        <v>10714</v>
      </c>
      <c r="AA166" s="24">
        <v>14</v>
      </c>
    </row>
    <row r="167" spans="1:27" s="11" customFormat="1" ht="37.5" customHeight="1" x14ac:dyDescent="0.2">
      <c r="A167" s="24">
        <v>15</v>
      </c>
      <c r="B167" s="24">
        <v>10715</v>
      </c>
      <c r="C167" s="16" t="s">
        <v>564</v>
      </c>
      <c r="D167" s="16" t="s">
        <v>565</v>
      </c>
      <c r="E167" s="16" t="s">
        <v>565</v>
      </c>
      <c r="F167" s="18" t="s">
        <v>24</v>
      </c>
      <c r="G167" s="128" t="s">
        <v>519</v>
      </c>
      <c r="H167" s="40">
        <v>41414</v>
      </c>
      <c r="I167" s="129" t="str">
        <f t="shared" ca="1" si="10"/>
        <v>7 Years, 9 Months, 9 Days</v>
      </c>
      <c r="J167" s="22">
        <v>29112</v>
      </c>
      <c r="K167" s="23"/>
      <c r="L167" s="15">
        <v>1</v>
      </c>
      <c r="M167" s="25">
        <f>COUNTIFS(F:F,F167,L:L,1)</f>
        <v>98</v>
      </c>
      <c r="N167" s="25">
        <f>COUNTIFS(G:G,G167,L:L,1)</f>
        <v>20</v>
      </c>
      <c r="O167" s="26"/>
      <c r="S167" s="23"/>
      <c r="T167" s="22">
        <v>29112</v>
      </c>
      <c r="U167" s="40">
        <v>41414</v>
      </c>
      <c r="V167" s="18" t="s">
        <v>26</v>
      </c>
      <c r="W167" s="43" t="s">
        <v>566</v>
      </c>
      <c r="X167" s="43" t="s">
        <v>566</v>
      </c>
      <c r="Y167" s="43" t="s">
        <v>567</v>
      </c>
      <c r="Z167" s="54">
        <v>10715</v>
      </c>
      <c r="AA167" s="24">
        <v>15</v>
      </c>
    </row>
    <row r="168" spans="1:27" s="11" customFormat="1" ht="37.5" customHeight="1" x14ac:dyDescent="0.2">
      <c r="A168" s="24">
        <v>16</v>
      </c>
      <c r="B168" s="24">
        <v>10716</v>
      </c>
      <c r="C168" s="16" t="s">
        <v>568</v>
      </c>
      <c r="D168" s="17" t="s">
        <v>565</v>
      </c>
      <c r="E168" s="17" t="s">
        <v>565</v>
      </c>
      <c r="F168" s="18" t="s">
        <v>24</v>
      </c>
      <c r="G168" s="128" t="s">
        <v>519</v>
      </c>
      <c r="H168" s="20">
        <v>42430</v>
      </c>
      <c r="I168" s="21" t="str">
        <f t="shared" ca="1" si="10"/>
        <v>5 Years, 0 Months, 0 Days</v>
      </c>
      <c r="J168" s="22">
        <v>27961</v>
      </c>
      <c r="K168" s="23"/>
      <c r="L168" s="24">
        <v>1</v>
      </c>
      <c r="M168" s="25">
        <f>COUNTIFS(F:F,F168,L:L,1)</f>
        <v>98</v>
      </c>
      <c r="N168" s="25">
        <f>COUNTIFS(G:G,G168,L:L,1)</f>
        <v>20</v>
      </c>
      <c r="O168" s="26"/>
      <c r="S168" s="23"/>
      <c r="T168" s="22">
        <v>27961</v>
      </c>
      <c r="U168" s="20">
        <v>42430</v>
      </c>
      <c r="V168" s="18" t="s">
        <v>26</v>
      </c>
      <c r="W168" s="27" t="s">
        <v>566</v>
      </c>
      <c r="X168" s="27" t="s">
        <v>566</v>
      </c>
      <c r="Y168" s="27" t="s">
        <v>569</v>
      </c>
      <c r="Z168" s="54">
        <v>10716</v>
      </c>
      <c r="AA168" s="24">
        <v>16</v>
      </c>
    </row>
    <row r="169" spans="1:27" s="11" customFormat="1" ht="37.5" customHeight="1" x14ac:dyDescent="0.2">
      <c r="A169" s="24">
        <v>17</v>
      </c>
      <c r="B169" s="24">
        <v>10717</v>
      </c>
      <c r="C169" s="16" t="s">
        <v>570</v>
      </c>
      <c r="D169" s="17" t="s">
        <v>565</v>
      </c>
      <c r="E169" s="17" t="s">
        <v>565</v>
      </c>
      <c r="F169" s="18" t="s">
        <v>24</v>
      </c>
      <c r="G169" s="128" t="s">
        <v>519</v>
      </c>
      <c r="H169" s="20">
        <v>42820</v>
      </c>
      <c r="I169" s="21" t="str">
        <f t="shared" ca="1" si="10"/>
        <v>3 Years, 11 Months, 3 Days</v>
      </c>
      <c r="J169" s="22">
        <v>33853</v>
      </c>
      <c r="K169" s="23"/>
      <c r="L169" s="24">
        <v>1</v>
      </c>
      <c r="M169" s="25">
        <f>COUNTIFS(F:F,F169,L:L,1)</f>
        <v>98</v>
      </c>
      <c r="N169" s="25">
        <f>COUNTIFS(G:G,G169,L:L,1)</f>
        <v>20</v>
      </c>
      <c r="O169" s="26"/>
      <c r="S169" s="23"/>
      <c r="T169" s="22">
        <v>33853</v>
      </c>
      <c r="U169" s="20">
        <v>42820</v>
      </c>
      <c r="V169" s="18" t="s">
        <v>26</v>
      </c>
      <c r="W169" s="27" t="s">
        <v>566</v>
      </c>
      <c r="X169" s="27" t="s">
        <v>566</v>
      </c>
      <c r="Y169" s="27" t="s">
        <v>571</v>
      </c>
      <c r="Z169" s="54">
        <v>10717</v>
      </c>
      <c r="AA169" s="24">
        <v>17</v>
      </c>
    </row>
    <row r="170" spans="1:27" s="11" customFormat="1" ht="37.5" customHeight="1" x14ac:dyDescent="0.2">
      <c r="A170" s="24">
        <v>18</v>
      </c>
      <c r="B170" s="24">
        <v>10718</v>
      </c>
      <c r="C170" s="33" t="s">
        <v>572</v>
      </c>
      <c r="D170" s="137" t="s">
        <v>565</v>
      </c>
      <c r="E170" s="137" t="s">
        <v>565</v>
      </c>
      <c r="F170" s="18" t="s">
        <v>24</v>
      </c>
      <c r="G170" s="34" t="s">
        <v>519</v>
      </c>
      <c r="H170" s="20">
        <v>43198</v>
      </c>
      <c r="I170" s="35" t="str">
        <f t="shared" ca="1" si="10"/>
        <v>2 Years, 10 Months, 21 Days</v>
      </c>
      <c r="J170" s="36">
        <v>27127</v>
      </c>
      <c r="K170" s="23"/>
      <c r="L170" s="18">
        <v>1</v>
      </c>
      <c r="M170" s="25">
        <f>COUNTIFS(F:F,F170,L:L,1)</f>
        <v>98</v>
      </c>
      <c r="N170" s="25">
        <f>COUNTIFS(G:G,G170,L:L,1)</f>
        <v>20</v>
      </c>
      <c r="O170" s="37"/>
      <c r="S170" s="23"/>
      <c r="T170" s="36">
        <v>27127</v>
      </c>
      <c r="U170" s="20">
        <v>43198</v>
      </c>
      <c r="V170" s="18" t="s">
        <v>26</v>
      </c>
      <c r="W170" s="42" t="s">
        <v>566</v>
      </c>
      <c r="X170" s="42" t="s">
        <v>566</v>
      </c>
      <c r="Y170" s="42" t="s">
        <v>573</v>
      </c>
      <c r="Z170" s="54">
        <v>10718</v>
      </c>
      <c r="AA170" s="24">
        <v>18</v>
      </c>
    </row>
    <row r="171" spans="1:27" s="11" customFormat="1" ht="37.5" customHeight="1" x14ac:dyDescent="0.2">
      <c r="A171" s="24">
        <v>19</v>
      </c>
      <c r="B171" s="24">
        <v>10719</v>
      </c>
      <c r="C171" s="72" t="s">
        <v>574</v>
      </c>
      <c r="D171" s="72" t="s">
        <v>565</v>
      </c>
      <c r="E171" s="72" t="s">
        <v>565</v>
      </c>
      <c r="F171" s="74" t="s">
        <v>24</v>
      </c>
      <c r="G171" s="75" t="s">
        <v>519</v>
      </c>
      <c r="H171" s="76">
        <v>43822</v>
      </c>
      <c r="I171" s="77" t="str">
        <f t="shared" ca="1" si="10"/>
        <v>1 Years, 2 Months, 6 Days</v>
      </c>
      <c r="J171" s="78">
        <v>34923</v>
      </c>
      <c r="K171" s="23"/>
      <c r="L171" s="74">
        <v>1</v>
      </c>
      <c r="M171" s="25">
        <f>COUNTIFS(F:F,F171,L:L,1)</f>
        <v>98</v>
      </c>
      <c r="N171" s="25">
        <f>COUNTIFS(G:G,G171,L:L,1)</f>
        <v>20</v>
      </c>
      <c r="O171" s="79"/>
      <c r="S171" s="23"/>
      <c r="T171" s="78">
        <v>34923</v>
      </c>
      <c r="U171" s="76">
        <v>43822</v>
      </c>
      <c r="V171" s="74" t="s">
        <v>26</v>
      </c>
      <c r="W171" s="81" t="s">
        <v>566</v>
      </c>
      <c r="X171" s="81" t="s">
        <v>566</v>
      </c>
      <c r="Y171" s="81" t="s">
        <v>575</v>
      </c>
      <c r="Z171" s="54">
        <v>10719</v>
      </c>
      <c r="AA171" s="24">
        <v>19</v>
      </c>
    </row>
    <row r="172" spans="1:27" s="11" customFormat="1" ht="37.5" customHeight="1" x14ac:dyDescent="0.2">
      <c r="A172" s="18">
        <v>20</v>
      </c>
      <c r="B172" s="18">
        <v>10720</v>
      </c>
      <c r="C172" s="57" t="s">
        <v>2279</v>
      </c>
      <c r="D172" s="57" t="s">
        <v>565</v>
      </c>
      <c r="E172" s="57" t="s">
        <v>565</v>
      </c>
      <c r="F172" s="58" t="s">
        <v>24</v>
      </c>
      <c r="G172" s="59" t="s">
        <v>519</v>
      </c>
      <c r="H172" s="60">
        <v>44068</v>
      </c>
      <c r="I172" s="61" t="str">
        <f t="shared" ca="1" si="10"/>
        <v>0 Years, 6 Months, 4 Days</v>
      </c>
      <c r="J172" s="62">
        <v>29330</v>
      </c>
      <c r="K172" s="23"/>
      <c r="L172" s="58">
        <v>1</v>
      </c>
      <c r="M172" s="25">
        <f>COUNTIFS(F:F,F172,L:L,1)</f>
        <v>98</v>
      </c>
      <c r="N172" s="25">
        <f>COUNTIFS(G:G,G172,L:L,1)</f>
        <v>20</v>
      </c>
      <c r="O172" s="63"/>
      <c r="S172" s="23"/>
      <c r="T172" s="62">
        <v>29330</v>
      </c>
      <c r="U172" s="60">
        <v>44068</v>
      </c>
      <c r="V172" s="58" t="s">
        <v>26</v>
      </c>
      <c r="W172" s="70" t="s">
        <v>566</v>
      </c>
      <c r="X172" s="70" t="s">
        <v>566</v>
      </c>
      <c r="Y172" s="70" t="s">
        <v>576</v>
      </c>
      <c r="Z172" s="32">
        <v>10720</v>
      </c>
      <c r="AA172" s="18">
        <v>20</v>
      </c>
    </row>
    <row r="173" spans="1:27" s="11" customFormat="1" ht="37.5" customHeight="1" x14ac:dyDescent="0.2">
      <c r="A173" s="24" t="s">
        <v>33</v>
      </c>
      <c r="B173" s="18"/>
      <c r="C173" s="16" t="s">
        <v>2280</v>
      </c>
      <c r="D173" s="17" t="s">
        <v>577</v>
      </c>
      <c r="E173" s="17" t="s">
        <v>577</v>
      </c>
      <c r="F173" s="18" t="s">
        <v>24</v>
      </c>
      <c r="G173" s="128" t="s">
        <v>519</v>
      </c>
      <c r="H173" s="20">
        <v>39728</v>
      </c>
      <c r="I173" s="21" t="str">
        <f ca="1">DATEDIF(H173,TODAY(),"Y") &amp; " Years, " &amp; DATEDIF(H173,TODAY(),"YM") &amp; " Months, " &amp; DATEDIF(H173,TODAY(),"MD") &amp; " Days"</f>
        <v>12 Years, 4 Months, 22 Days</v>
      </c>
      <c r="J173" s="22">
        <v>19538</v>
      </c>
      <c r="K173" s="23"/>
      <c r="L173" s="24">
        <v>0</v>
      </c>
      <c r="M173" s="25">
        <f>COUNTIFS(F:F,F173,L:L,1)</f>
        <v>98</v>
      </c>
      <c r="N173" s="25">
        <f>COUNTIFS(G:G,G173,L:L,1)</f>
        <v>20</v>
      </c>
      <c r="O173" s="26"/>
      <c r="S173" s="23"/>
      <c r="T173" s="22">
        <v>19538</v>
      </c>
      <c r="U173" s="20">
        <v>39728</v>
      </c>
      <c r="V173" s="18" t="s">
        <v>26</v>
      </c>
      <c r="W173" s="17"/>
      <c r="X173" s="27"/>
      <c r="Y173" s="213" t="s">
        <v>2364</v>
      </c>
      <c r="Z173" s="32"/>
      <c r="AA173" s="24" t="s">
        <v>33</v>
      </c>
    </row>
    <row r="174" spans="1:27" s="11" customFormat="1" ht="37.5" customHeight="1" x14ac:dyDescent="0.2">
      <c r="A174" s="24" t="s">
        <v>33</v>
      </c>
      <c r="B174" s="18"/>
      <c r="C174" s="142" t="s">
        <v>578</v>
      </c>
      <c r="D174" s="33" t="s">
        <v>493</v>
      </c>
      <c r="E174" s="33" t="s">
        <v>493</v>
      </c>
      <c r="F174" s="18" t="s">
        <v>24</v>
      </c>
      <c r="G174" s="128" t="s">
        <v>519</v>
      </c>
      <c r="H174" s="20">
        <v>42008</v>
      </c>
      <c r="I174" s="35"/>
      <c r="J174" s="36">
        <v>31527</v>
      </c>
      <c r="K174" s="23"/>
      <c r="L174" s="18">
        <v>0</v>
      </c>
      <c r="M174" s="25">
        <f>COUNTIFS(F:F,F174,L:L,1)</f>
        <v>98</v>
      </c>
      <c r="N174" s="25">
        <f>COUNTIFS(G:G,G174,L:L,1)</f>
        <v>20</v>
      </c>
      <c r="O174" s="37"/>
      <c r="S174" s="23"/>
      <c r="T174" s="36">
        <v>31527</v>
      </c>
      <c r="U174" s="20">
        <v>42008</v>
      </c>
      <c r="V174" s="18" t="s">
        <v>26</v>
      </c>
      <c r="W174" s="33"/>
      <c r="X174" s="42"/>
      <c r="Y174" s="213" t="s">
        <v>2285</v>
      </c>
      <c r="Z174" s="32"/>
      <c r="AA174" s="24" t="s">
        <v>33</v>
      </c>
    </row>
    <row r="175" spans="1:27" s="11" customFormat="1" ht="37.5" customHeight="1" x14ac:dyDescent="0.2">
      <c r="A175" s="24" t="s">
        <v>33</v>
      </c>
      <c r="B175" s="24"/>
      <c r="C175" s="33" t="s">
        <v>512</v>
      </c>
      <c r="D175" s="33" t="s">
        <v>493</v>
      </c>
      <c r="E175" s="33" t="s">
        <v>493</v>
      </c>
      <c r="F175" s="18" t="s">
        <v>24</v>
      </c>
      <c r="G175" s="128" t="s">
        <v>519</v>
      </c>
      <c r="H175" s="20">
        <v>41814</v>
      </c>
      <c r="I175" s="35"/>
      <c r="J175" s="36">
        <v>33827</v>
      </c>
      <c r="K175" s="23"/>
      <c r="L175" s="18">
        <v>0</v>
      </c>
      <c r="M175" s="25">
        <f>COUNTIFS(F:F,F175,L:L,1)</f>
        <v>98</v>
      </c>
      <c r="N175" s="25">
        <f>COUNTIFS(G:G,G175,L:L,1)</f>
        <v>20</v>
      </c>
      <c r="O175" s="37"/>
      <c r="P175" s="91" t="s">
        <v>1991</v>
      </c>
      <c r="S175" s="23"/>
      <c r="T175" s="36">
        <v>33827</v>
      </c>
      <c r="U175" s="20">
        <v>41814</v>
      </c>
      <c r="V175" s="18" t="s">
        <v>26</v>
      </c>
      <c r="W175" s="33"/>
      <c r="X175" s="42"/>
      <c r="Y175" s="213" t="s">
        <v>518</v>
      </c>
      <c r="Z175" s="54"/>
      <c r="AA175" s="24" t="s">
        <v>33</v>
      </c>
    </row>
    <row r="176" spans="1:27" s="11" customFormat="1" ht="37.5" customHeight="1" x14ac:dyDescent="0.2">
      <c r="A176" s="24" t="s">
        <v>33</v>
      </c>
      <c r="B176" s="18"/>
      <c r="C176" s="16" t="s">
        <v>579</v>
      </c>
      <c r="D176" s="17" t="s">
        <v>493</v>
      </c>
      <c r="E176" s="17" t="s">
        <v>1992</v>
      </c>
      <c r="F176" s="18" t="s">
        <v>24</v>
      </c>
      <c r="G176" s="128" t="s">
        <v>519</v>
      </c>
      <c r="H176" s="20">
        <v>39574</v>
      </c>
      <c r="I176" s="21" t="str">
        <f t="shared" ref="I176:I191" ca="1" si="11">DATEDIF(H176,TODAY(),"Y") &amp; " Years, " &amp; DATEDIF(H176,TODAY(),"YM") &amp; " Months, " &amp; DATEDIF(H176,TODAY(),"MD") &amp; " Days"</f>
        <v>12 Years, 9 Months, 23 Days</v>
      </c>
      <c r="J176" s="22">
        <v>32393</v>
      </c>
      <c r="K176" s="23"/>
      <c r="L176" s="24">
        <v>0</v>
      </c>
      <c r="M176" s="25">
        <f>COUNTIFS(F:F,F176,L:L,1)</f>
        <v>98</v>
      </c>
      <c r="N176" s="25">
        <f>COUNTIFS(G:G,G176,L:L,1)</f>
        <v>20</v>
      </c>
      <c r="O176" s="26"/>
      <c r="P176" s="31"/>
      <c r="Q176" s="31"/>
      <c r="S176" s="23"/>
      <c r="T176" s="22">
        <v>32393</v>
      </c>
      <c r="U176" s="20">
        <v>39574</v>
      </c>
      <c r="V176" s="18" t="s">
        <v>26</v>
      </c>
      <c r="W176" s="17"/>
      <c r="X176" s="27"/>
      <c r="Y176" s="212" t="s">
        <v>2286</v>
      </c>
      <c r="Z176" s="32"/>
      <c r="AA176" s="24" t="s">
        <v>33</v>
      </c>
    </row>
    <row r="177" spans="1:27" s="11" customFormat="1" ht="37.5" customHeight="1" x14ac:dyDescent="0.2">
      <c r="A177" s="24" t="s">
        <v>33</v>
      </c>
      <c r="B177" s="24"/>
      <c r="C177" s="16" t="s">
        <v>2288</v>
      </c>
      <c r="D177" s="17" t="s">
        <v>493</v>
      </c>
      <c r="E177" s="17" t="s">
        <v>1992</v>
      </c>
      <c r="F177" s="18" t="s">
        <v>24</v>
      </c>
      <c r="G177" s="128" t="s">
        <v>519</v>
      </c>
      <c r="H177" s="40">
        <v>41218</v>
      </c>
      <c r="I177" s="21" t="str">
        <f t="shared" ca="1" si="11"/>
        <v>8 Years, 3 Months, 24 Days</v>
      </c>
      <c r="J177" s="22">
        <v>31544</v>
      </c>
      <c r="K177" s="23"/>
      <c r="L177" s="15">
        <v>0</v>
      </c>
      <c r="M177" s="25">
        <f>COUNTIFS(F:F,F177,L:L,1)</f>
        <v>98</v>
      </c>
      <c r="N177" s="25">
        <f>COUNTIFS(G:G,G177,L:L,1)</f>
        <v>20</v>
      </c>
      <c r="O177" s="26"/>
      <c r="P177" s="31"/>
      <c r="Q177" s="31"/>
      <c r="S177" s="23"/>
      <c r="T177" s="22">
        <v>31544</v>
      </c>
      <c r="U177" s="40">
        <v>41218</v>
      </c>
      <c r="V177" s="18" t="s">
        <v>26</v>
      </c>
      <c r="W177" s="17"/>
      <c r="X177" s="27"/>
      <c r="Y177" s="212" t="s">
        <v>2287</v>
      </c>
      <c r="Z177" s="54"/>
      <c r="AA177" s="24" t="s">
        <v>33</v>
      </c>
    </row>
    <row r="178" spans="1:27" s="11" customFormat="1" ht="37.5" customHeight="1" x14ac:dyDescent="0.2">
      <c r="A178" s="24" t="s">
        <v>33</v>
      </c>
      <c r="B178" s="24"/>
      <c r="C178" s="16" t="s">
        <v>580</v>
      </c>
      <c r="D178" s="17" t="s">
        <v>493</v>
      </c>
      <c r="E178" s="30" t="s">
        <v>1993</v>
      </c>
      <c r="F178" s="18" t="s">
        <v>24</v>
      </c>
      <c r="G178" s="128" t="s">
        <v>519</v>
      </c>
      <c r="H178" s="20">
        <v>41959</v>
      </c>
      <c r="I178" s="21" t="str">
        <f t="shared" ca="1" si="11"/>
        <v>6 Years, 3 Months, 13 Days</v>
      </c>
      <c r="J178" s="22">
        <v>29965</v>
      </c>
      <c r="K178" s="23"/>
      <c r="L178" s="24">
        <v>0</v>
      </c>
      <c r="M178" s="25">
        <f>COUNTIFS(F:F,F178,L:L,1)</f>
        <v>98</v>
      </c>
      <c r="N178" s="25">
        <f>COUNTIFS(G:G,G178,L:L,1)</f>
        <v>20</v>
      </c>
      <c r="O178" s="26">
        <v>43478</v>
      </c>
      <c r="S178" s="23"/>
      <c r="T178" s="22">
        <v>29965</v>
      </c>
      <c r="U178" s="20">
        <v>41959</v>
      </c>
      <c r="V178" s="18" t="s">
        <v>26</v>
      </c>
      <c r="W178" s="27" t="s">
        <v>1994</v>
      </c>
      <c r="X178" s="27" t="s">
        <v>494</v>
      </c>
      <c r="Y178" s="27" t="s">
        <v>581</v>
      </c>
      <c r="Z178" s="54"/>
      <c r="AA178" s="24" t="s">
        <v>33</v>
      </c>
    </row>
    <row r="179" spans="1:27" s="11" customFormat="1" ht="37.5" customHeight="1" x14ac:dyDescent="0.2">
      <c r="A179" s="24" t="s">
        <v>33</v>
      </c>
      <c r="B179" s="24"/>
      <c r="C179" s="16" t="s">
        <v>582</v>
      </c>
      <c r="D179" s="17" t="s">
        <v>493</v>
      </c>
      <c r="E179" s="17" t="s">
        <v>493</v>
      </c>
      <c r="F179" s="18" t="s">
        <v>24</v>
      </c>
      <c r="G179" s="128" t="s">
        <v>519</v>
      </c>
      <c r="H179" s="20">
        <v>42239</v>
      </c>
      <c r="I179" s="21" t="str">
        <f t="shared" ca="1" si="11"/>
        <v>5 Years, 6 Months, 6 Days</v>
      </c>
      <c r="J179" s="22">
        <v>30767</v>
      </c>
      <c r="K179" s="23"/>
      <c r="L179" s="24">
        <v>0</v>
      </c>
      <c r="M179" s="25">
        <f>COUNTIFS(F:F,F179,L:L,1)</f>
        <v>98</v>
      </c>
      <c r="N179" s="25">
        <f>COUNTIFS(G:G,G179,L:L,1)</f>
        <v>20</v>
      </c>
      <c r="O179" s="26"/>
      <c r="S179" s="23"/>
      <c r="T179" s="22">
        <v>30767</v>
      </c>
      <c r="U179" s="20">
        <v>42239</v>
      </c>
      <c r="V179" s="18" t="s">
        <v>26</v>
      </c>
      <c r="W179" s="17" t="s">
        <v>494</v>
      </c>
      <c r="X179" s="17" t="s">
        <v>494</v>
      </c>
      <c r="Y179" s="27" t="s">
        <v>583</v>
      </c>
      <c r="Z179" s="54"/>
      <c r="AA179" s="24" t="s">
        <v>33</v>
      </c>
    </row>
    <row r="180" spans="1:27" s="11" customFormat="1" ht="37.5" customHeight="1" x14ac:dyDescent="0.2">
      <c r="A180" s="24" t="s">
        <v>33</v>
      </c>
      <c r="B180" s="24"/>
      <c r="C180" s="16" t="s">
        <v>584</v>
      </c>
      <c r="D180" s="17" t="s">
        <v>493</v>
      </c>
      <c r="E180" s="30" t="s">
        <v>1995</v>
      </c>
      <c r="F180" s="18" t="s">
        <v>24</v>
      </c>
      <c r="G180" s="128" t="s">
        <v>519</v>
      </c>
      <c r="H180" s="20">
        <v>42059</v>
      </c>
      <c r="I180" s="21" t="str">
        <f t="shared" ca="1" si="11"/>
        <v>6 Years, 0 Months, 5 Days</v>
      </c>
      <c r="J180" s="22">
        <v>31205</v>
      </c>
      <c r="K180" s="23"/>
      <c r="L180" s="24">
        <v>0</v>
      </c>
      <c r="M180" s="25">
        <f>COUNTIFS(F:F,F180,L:L,1)</f>
        <v>98</v>
      </c>
      <c r="N180" s="25">
        <f>COUNTIFS(G:G,G180,L:L,1)</f>
        <v>20</v>
      </c>
      <c r="O180" s="26"/>
      <c r="P180" s="91" t="s">
        <v>2265</v>
      </c>
      <c r="S180" s="23"/>
      <c r="T180" s="22">
        <v>31205</v>
      </c>
      <c r="U180" s="20">
        <v>42059</v>
      </c>
      <c r="V180" s="18" t="s">
        <v>26</v>
      </c>
      <c r="W180" s="17" t="s">
        <v>1996</v>
      </c>
      <c r="X180" s="17" t="s">
        <v>494</v>
      </c>
      <c r="Y180" s="27" t="s">
        <v>961</v>
      </c>
      <c r="Z180" s="54"/>
      <c r="AA180" s="24" t="s">
        <v>33</v>
      </c>
    </row>
    <row r="181" spans="1:27" s="11" customFormat="1" ht="37.5" customHeight="1" x14ac:dyDescent="0.2">
      <c r="A181" s="24" t="s">
        <v>33</v>
      </c>
      <c r="B181" s="24"/>
      <c r="C181" s="33" t="s">
        <v>585</v>
      </c>
      <c r="D181" s="17" t="s">
        <v>586</v>
      </c>
      <c r="E181" s="17" t="s">
        <v>1997</v>
      </c>
      <c r="F181" s="18" t="s">
        <v>24</v>
      </c>
      <c r="G181" s="128" t="s">
        <v>519</v>
      </c>
      <c r="H181" s="20">
        <v>39670</v>
      </c>
      <c r="I181" s="21" t="str">
        <f t="shared" ca="1" si="11"/>
        <v>12 Years, 6 Months, 19 Days</v>
      </c>
      <c r="J181" s="22">
        <v>31153</v>
      </c>
      <c r="K181" s="23"/>
      <c r="L181" s="24">
        <v>0</v>
      </c>
      <c r="M181" s="25">
        <f>COUNTIFS(F:F,F181,L:L,1)</f>
        <v>98</v>
      </c>
      <c r="N181" s="25">
        <f>COUNTIFS(G:G,G181,L:L,1)</f>
        <v>20</v>
      </c>
      <c r="O181" s="26"/>
      <c r="S181" s="23"/>
      <c r="T181" s="22">
        <v>31153</v>
      </c>
      <c r="U181" s="20">
        <v>39670</v>
      </c>
      <c r="V181" s="18" t="s">
        <v>26</v>
      </c>
      <c r="W181" s="27" t="s">
        <v>1998</v>
      </c>
      <c r="X181" s="27" t="s">
        <v>1999</v>
      </c>
      <c r="Y181" s="27" t="s">
        <v>2000</v>
      </c>
      <c r="Z181" s="54"/>
      <c r="AA181" s="24" t="s">
        <v>33</v>
      </c>
    </row>
    <row r="182" spans="1:27" s="11" customFormat="1" ht="37.5" customHeight="1" x14ac:dyDescent="0.2">
      <c r="A182" s="24" t="s">
        <v>33</v>
      </c>
      <c r="B182" s="24"/>
      <c r="C182" s="16" t="s">
        <v>587</v>
      </c>
      <c r="D182" s="17" t="s">
        <v>539</v>
      </c>
      <c r="E182" s="17" t="s">
        <v>539</v>
      </c>
      <c r="F182" s="18" t="s">
        <v>24</v>
      </c>
      <c r="G182" s="128" t="s">
        <v>519</v>
      </c>
      <c r="H182" s="20">
        <v>39196</v>
      </c>
      <c r="I182" s="21" t="str">
        <f t="shared" ca="1" si="11"/>
        <v>13 Years, 10 Months, 5 Days</v>
      </c>
      <c r="J182" s="22">
        <v>28781</v>
      </c>
      <c r="K182" s="23"/>
      <c r="L182" s="24">
        <v>0</v>
      </c>
      <c r="M182" s="25">
        <f>COUNTIFS(F:F,F182,L:L,1)</f>
        <v>98</v>
      </c>
      <c r="N182" s="25">
        <f>COUNTIFS(G:G,G182,L:L,1)</f>
        <v>20</v>
      </c>
      <c r="O182" s="26"/>
      <c r="S182" s="23"/>
      <c r="T182" s="22">
        <v>28781</v>
      </c>
      <c r="U182" s="20">
        <v>39196</v>
      </c>
      <c r="V182" s="18" t="s">
        <v>26</v>
      </c>
      <c r="W182" s="27" t="s">
        <v>542</v>
      </c>
      <c r="X182" s="27" t="s">
        <v>542</v>
      </c>
      <c r="Y182" s="27" t="s">
        <v>2001</v>
      </c>
      <c r="Z182" s="54"/>
      <c r="AA182" s="24" t="s">
        <v>33</v>
      </c>
    </row>
    <row r="183" spans="1:27" s="11" customFormat="1" ht="37.5" customHeight="1" x14ac:dyDescent="0.2">
      <c r="A183" s="24" t="s">
        <v>33</v>
      </c>
      <c r="B183" s="24"/>
      <c r="C183" s="16" t="s">
        <v>588</v>
      </c>
      <c r="D183" s="17" t="s">
        <v>547</v>
      </c>
      <c r="E183" s="17" t="s">
        <v>547</v>
      </c>
      <c r="F183" s="18" t="s">
        <v>24</v>
      </c>
      <c r="G183" s="128" t="s">
        <v>519</v>
      </c>
      <c r="H183" s="20">
        <v>41678</v>
      </c>
      <c r="I183" s="21" t="str">
        <f t="shared" ca="1" si="11"/>
        <v>7 Years, 0 Months, 21 Days</v>
      </c>
      <c r="J183" s="22">
        <v>29215</v>
      </c>
      <c r="K183" s="23"/>
      <c r="L183" s="24">
        <v>0</v>
      </c>
      <c r="M183" s="25">
        <f>COUNTIFS(F:F,F183,L:L,1)</f>
        <v>98</v>
      </c>
      <c r="N183" s="25">
        <f>COUNTIFS(G:G,G183,L:L,1)</f>
        <v>20</v>
      </c>
      <c r="O183" s="26">
        <v>44012</v>
      </c>
      <c r="P183" s="143" t="s">
        <v>589</v>
      </c>
      <c r="S183" s="23"/>
      <c r="T183" s="22">
        <v>29215</v>
      </c>
      <c r="U183" s="20">
        <v>41678</v>
      </c>
      <c r="V183" s="18" t="s">
        <v>26</v>
      </c>
      <c r="W183" s="27" t="s">
        <v>542</v>
      </c>
      <c r="X183" s="27" t="s">
        <v>542</v>
      </c>
      <c r="Y183" s="27" t="s">
        <v>590</v>
      </c>
      <c r="Z183" s="54"/>
      <c r="AA183" s="24" t="s">
        <v>33</v>
      </c>
    </row>
    <row r="184" spans="1:27" s="11" customFormat="1" ht="37.5" customHeight="1" x14ac:dyDescent="0.2">
      <c r="A184" s="24" t="s">
        <v>33</v>
      </c>
      <c r="B184" s="24"/>
      <c r="C184" s="16" t="s">
        <v>591</v>
      </c>
      <c r="D184" s="17" t="s">
        <v>547</v>
      </c>
      <c r="E184" s="17" t="s">
        <v>547</v>
      </c>
      <c r="F184" s="18" t="s">
        <v>24</v>
      </c>
      <c r="G184" s="128" t="s">
        <v>519</v>
      </c>
      <c r="H184" s="20">
        <v>41854</v>
      </c>
      <c r="I184" s="21" t="str">
        <f t="shared" ca="1" si="11"/>
        <v>6 Years, 6 Months, 26 Days</v>
      </c>
      <c r="J184" s="22">
        <v>33650</v>
      </c>
      <c r="K184" s="23"/>
      <c r="L184" s="24">
        <v>0</v>
      </c>
      <c r="M184" s="25">
        <f>COUNTIFS(F:F,F184,L:L,1)</f>
        <v>98</v>
      </c>
      <c r="N184" s="25">
        <f>COUNTIFS(G:G,G184,L:L,1)</f>
        <v>20</v>
      </c>
      <c r="O184" s="26"/>
      <c r="S184" s="23"/>
      <c r="T184" s="22">
        <v>33650</v>
      </c>
      <c r="U184" s="20">
        <v>41854</v>
      </c>
      <c r="V184" s="18" t="s">
        <v>26</v>
      </c>
      <c r="W184" s="27" t="s">
        <v>542</v>
      </c>
      <c r="X184" s="27" t="s">
        <v>542</v>
      </c>
      <c r="Y184" s="27" t="s">
        <v>2002</v>
      </c>
      <c r="Z184" s="54"/>
      <c r="AA184" s="24" t="s">
        <v>33</v>
      </c>
    </row>
    <row r="185" spans="1:27" s="11" customFormat="1" ht="37.5" customHeight="1" x14ac:dyDescent="0.2">
      <c r="A185" s="24" t="s">
        <v>33</v>
      </c>
      <c r="B185" s="24"/>
      <c r="C185" s="33" t="s">
        <v>2365</v>
      </c>
      <c r="D185" s="33" t="s">
        <v>547</v>
      </c>
      <c r="E185" s="33" t="s">
        <v>547</v>
      </c>
      <c r="F185" s="18" t="s">
        <v>24</v>
      </c>
      <c r="G185" s="128" t="s">
        <v>519</v>
      </c>
      <c r="H185" s="20">
        <v>41956</v>
      </c>
      <c r="I185" s="21" t="str">
        <f t="shared" ca="1" si="11"/>
        <v>6 Years, 3 Months, 16 Days</v>
      </c>
      <c r="J185" s="36">
        <v>30462</v>
      </c>
      <c r="K185" s="23"/>
      <c r="L185" s="18">
        <v>0</v>
      </c>
      <c r="M185" s="25">
        <f>COUNTIFS(F:F,F185,L:L,1)</f>
        <v>98</v>
      </c>
      <c r="N185" s="25">
        <f>COUNTIFS(G:G,G185,L:L,1)</f>
        <v>20</v>
      </c>
      <c r="O185" s="37"/>
      <c r="S185" s="23"/>
      <c r="T185" s="36">
        <v>30462</v>
      </c>
      <c r="U185" s="20">
        <v>41956</v>
      </c>
      <c r="V185" s="18" t="s">
        <v>26</v>
      </c>
      <c r="W185" s="33"/>
      <c r="X185" s="42"/>
      <c r="Y185" s="213" t="s">
        <v>2366</v>
      </c>
      <c r="Z185" s="54"/>
      <c r="AA185" s="24" t="s">
        <v>33</v>
      </c>
    </row>
    <row r="186" spans="1:27" s="11" customFormat="1" ht="37.5" customHeight="1" x14ac:dyDescent="0.2">
      <c r="A186" s="24" t="s">
        <v>33</v>
      </c>
      <c r="B186" s="24"/>
      <c r="C186" s="33" t="s">
        <v>592</v>
      </c>
      <c r="D186" s="33" t="s">
        <v>539</v>
      </c>
      <c r="E186" s="33" t="s">
        <v>539</v>
      </c>
      <c r="F186" s="18" t="s">
        <v>24</v>
      </c>
      <c r="G186" s="34" t="s">
        <v>419</v>
      </c>
      <c r="H186" s="20">
        <v>42127</v>
      </c>
      <c r="I186" s="21" t="str">
        <f t="shared" ca="1" si="11"/>
        <v>5 Years, 9 Months, 26 Days</v>
      </c>
      <c r="J186" s="36">
        <v>32193</v>
      </c>
      <c r="K186" s="23"/>
      <c r="L186" s="18">
        <v>0</v>
      </c>
      <c r="M186" s="25">
        <f>COUNTIFS(F:F,F186,L:L,1)</f>
        <v>98</v>
      </c>
      <c r="N186" s="25">
        <f>COUNTIFS(G:G,G186,L:L,1)</f>
        <v>0</v>
      </c>
      <c r="O186" s="37"/>
      <c r="S186" s="23"/>
      <c r="T186" s="36">
        <v>32193</v>
      </c>
      <c r="U186" s="20">
        <v>42127</v>
      </c>
      <c r="V186" s="18" t="s">
        <v>26</v>
      </c>
      <c r="W186" s="33"/>
      <c r="X186" s="42"/>
      <c r="Y186" s="213" t="s">
        <v>2294</v>
      </c>
      <c r="Z186" s="54"/>
      <c r="AA186" s="24" t="s">
        <v>33</v>
      </c>
    </row>
    <row r="187" spans="1:27" s="11" customFormat="1" ht="37.5" customHeight="1" x14ac:dyDescent="0.2">
      <c r="A187" s="24" t="s">
        <v>33</v>
      </c>
      <c r="B187" s="24"/>
      <c r="C187" s="16" t="s">
        <v>593</v>
      </c>
      <c r="D187" s="17" t="s">
        <v>547</v>
      </c>
      <c r="E187" s="17" t="s">
        <v>547</v>
      </c>
      <c r="F187" s="18" t="s">
        <v>24</v>
      </c>
      <c r="G187" s="128" t="s">
        <v>519</v>
      </c>
      <c r="H187" s="20">
        <v>42540</v>
      </c>
      <c r="I187" s="21" t="str">
        <f t="shared" ca="1" si="11"/>
        <v>4 Years, 8 Months, 10 Days</v>
      </c>
      <c r="J187" s="22">
        <v>29478</v>
      </c>
      <c r="K187" s="23"/>
      <c r="L187" s="24">
        <v>0</v>
      </c>
      <c r="M187" s="25">
        <f>COUNTIFS(F:F,F187,L:L,1)</f>
        <v>98</v>
      </c>
      <c r="N187" s="25">
        <f>COUNTIFS(G:G,G187,L:L,1)</f>
        <v>20</v>
      </c>
      <c r="O187" s="26"/>
      <c r="S187" s="23"/>
      <c r="T187" s="22">
        <v>29478</v>
      </c>
      <c r="U187" s="20">
        <v>42540</v>
      </c>
      <c r="V187" s="18" t="s">
        <v>26</v>
      </c>
      <c r="W187" s="17" t="s">
        <v>542</v>
      </c>
      <c r="X187" s="27" t="s">
        <v>542</v>
      </c>
      <c r="Y187" s="27" t="s">
        <v>2003</v>
      </c>
      <c r="Z187" s="54"/>
      <c r="AA187" s="24" t="s">
        <v>33</v>
      </c>
    </row>
    <row r="188" spans="1:27" s="11" customFormat="1" ht="37.5" customHeight="1" x14ac:dyDescent="0.2">
      <c r="A188" s="24" t="s">
        <v>33</v>
      </c>
      <c r="B188" s="24"/>
      <c r="C188" s="72" t="s">
        <v>594</v>
      </c>
      <c r="D188" s="72" t="s">
        <v>547</v>
      </c>
      <c r="E188" s="72" t="s">
        <v>547</v>
      </c>
      <c r="F188" s="74" t="s">
        <v>24</v>
      </c>
      <c r="G188" s="75" t="s">
        <v>519</v>
      </c>
      <c r="H188" s="76">
        <v>43676</v>
      </c>
      <c r="I188" s="77" t="str">
        <f t="shared" ca="1" si="11"/>
        <v>1 Years, 7 Months, -1 Days</v>
      </c>
      <c r="J188" s="78">
        <v>29528</v>
      </c>
      <c r="K188" s="23"/>
      <c r="L188" s="74">
        <v>0</v>
      </c>
      <c r="M188" s="25">
        <f>COUNTIFS(F:F,F188,L:L,1)</f>
        <v>98</v>
      </c>
      <c r="N188" s="25">
        <f>COUNTIFS(G:G,G188,L:L,1)</f>
        <v>20</v>
      </c>
      <c r="O188" s="144">
        <v>43860</v>
      </c>
      <c r="P188" s="96" t="s">
        <v>595</v>
      </c>
      <c r="S188" s="23"/>
      <c r="T188" s="78">
        <v>29528</v>
      </c>
      <c r="U188" s="76">
        <v>43676</v>
      </c>
      <c r="V188" s="74" t="s">
        <v>26</v>
      </c>
      <c r="W188" s="72" t="s">
        <v>542</v>
      </c>
      <c r="X188" s="81" t="s">
        <v>542</v>
      </c>
      <c r="Y188" s="81" t="s">
        <v>596</v>
      </c>
      <c r="Z188" s="54"/>
      <c r="AA188" s="24" t="s">
        <v>33</v>
      </c>
    </row>
    <row r="189" spans="1:27" s="11" customFormat="1" ht="37.5" customHeight="1" x14ac:dyDescent="0.2">
      <c r="A189" s="24" t="s">
        <v>33</v>
      </c>
      <c r="B189" s="24"/>
      <c r="C189" s="16" t="s">
        <v>597</v>
      </c>
      <c r="D189" s="17" t="s">
        <v>2004</v>
      </c>
      <c r="E189" s="17" t="s">
        <v>2004</v>
      </c>
      <c r="F189" s="18" t="s">
        <v>24</v>
      </c>
      <c r="G189" s="128" t="s">
        <v>519</v>
      </c>
      <c r="H189" s="20">
        <v>42484</v>
      </c>
      <c r="I189" s="21" t="str">
        <f t="shared" ca="1" si="11"/>
        <v>4 Years, 10 Months, 5 Days</v>
      </c>
      <c r="J189" s="22">
        <v>32356</v>
      </c>
      <c r="K189" s="23"/>
      <c r="L189" s="24">
        <v>0</v>
      </c>
      <c r="M189" s="25">
        <f>COUNTIFS(F:F,F189,L:L,1)</f>
        <v>98</v>
      </c>
      <c r="N189" s="25">
        <f>COUNTIFS(G:G,G189,L:L,1)</f>
        <v>20</v>
      </c>
      <c r="O189" s="26"/>
      <c r="S189" s="23"/>
      <c r="T189" s="22">
        <v>32356</v>
      </c>
      <c r="U189" s="20">
        <v>42484</v>
      </c>
      <c r="V189" s="18" t="s">
        <v>26</v>
      </c>
      <c r="W189" s="27" t="s">
        <v>2005</v>
      </c>
      <c r="X189" s="27" t="s">
        <v>2005</v>
      </c>
      <c r="Y189" s="27" t="s">
        <v>2006</v>
      </c>
      <c r="Z189" s="54"/>
      <c r="AA189" s="24" t="s">
        <v>33</v>
      </c>
    </row>
    <row r="190" spans="1:27" s="11" customFormat="1" ht="37.5" customHeight="1" x14ac:dyDescent="0.2">
      <c r="A190" s="24" t="s">
        <v>33</v>
      </c>
      <c r="B190" s="24"/>
      <c r="C190" s="33" t="s">
        <v>598</v>
      </c>
      <c r="D190" s="17" t="s">
        <v>565</v>
      </c>
      <c r="E190" s="17" t="s">
        <v>565</v>
      </c>
      <c r="F190" s="18" t="s">
        <v>24</v>
      </c>
      <c r="G190" s="128" t="s">
        <v>519</v>
      </c>
      <c r="H190" s="20">
        <v>42072</v>
      </c>
      <c r="I190" s="21" t="str">
        <f t="shared" ca="1" si="11"/>
        <v>5 Years, 11 Months, 20 Days</v>
      </c>
      <c r="J190" s="22">
        <v>30378</v>
      </c>
      <c r="K190" s="23"/>
      <c r="L190" s="24">
        <v>0</v>
      </c>
      <c r="M190" s="25">
        <f>COUNTIFS(F:F,F190,L:L,1)</f>
        <v>98</v>
      </c>
      <c r="N190" s="25">
        <f>COUNTIFS(G:G,G190,L:L,1)</f>
        <v>20</v>
      </c>
      <c r="O190" s="26">
        <v>43799</v>
      </c>
      <c r="P190" s="110" t="s">
        <v>599</v>
      </c>
      <c r="S190" s="23"/>
      <c r="T190" s="22">
        <v>30378</v>
      </c>
      <c r="U190" s="20">
        <v>42072</v>
      </c>
      <c r="V190" s="18" t="s">
        <v>26</v>
      </c>
      <c r="W190" s="27" t="s">
        <v>566</v>
      </c>
      <c r="X190" s="27" t="s">
        <v>566</v>
      </c>
      <c r="Y190" s="27" t="s">
        <v>600</v>
      </c>
      <c r="Z190" s="54"/>
      <c r="AA190" s="24" t="s">
        <v>33</v>
      </c>
    </row>
    <row r="191" spans="1:27" s="11" customFormat="1" ht="37.5" customHeight="1" x14ac:dyDescent="0.2">
      <c r="A191" s="24" t="s">
        <v>33</v>
      </c>
      <c r="B191" s="24"/>
      <c r="C191" s="16" t="s">
        <v>601</v>
      </c>
      <c r="D191" s="17" t="s">
        <v>565</v>
      </c>
      <c r="E191" s="17" t="s">
        <v>565</v>
      </c>
      <c r="F191" s="18" t="s">
        <v>24</v>
      </c>
      <c r="G191" s="128" t="s">
        <v>519</v>
      </c>
      <c r="H191" s="20">
        <v>42691</v>
      </c>
      <c r="I191" s="21" t="str">
        <f t="shared" ca="1" si="11"/>
        <v>4 Years, 3 Months, 12 Days</v>
      </c>
      <c r="J191" s="22">
        <v>33848</v>
      </c>
      <c r="K191" s="23"/>
      <c r="L191" s="24">
        <v>0</v>
      </c>
      <c r="M191" s="25">
        <f>COUNTIFS(F:F,F191,L:L,1)</f>
        <v>98</v>
      </c>
      <c r="N191" s="25">
        <f>COUNTIFS(G:G,G191,L:L,1)</f>
        <v>20</v>
      </c>
      <c r="O191" s="26"/>
      <c r="S191" s="23"/>
      <c r="T191" s="22">
        <v>33848</v>
      </c>
      <c r="U191" s="20">
        <v>42691</v>
      </c>
      <c r="V191" s="18" t="s">
        <v>26</v>
      </c>
      <c r="W191" s="27" t="s">
        <v>566</v>
      </c>
      <c r="X191" s="27" t="s">
        <v>566</v>
      </c>
      <c r="Y191" s="27" t="s">
        <v>2007</v>
      </c>
      <c r="Z191" s="54"/>
      <c r="AA191" s="24" t="s">
        <v>33</v>
      </c>
    </row>
    <row r="192" spans="1:27" s="11" customFormat="1" ht="37.5" customHeight="1" x14ac:dyDescent="0.2">
      <c r="A192" s="24">
        <v>1</v>
      </c>
      <c r="B192" s="24">
        <v>10801</v>
      </c>
      <c r="C192" s="72" t="s">
        <v>602</v>
      </c>
      <c r="D192" s="72" t="s">
        <v>603</v>
      </c>
      <c r="E192" s="72" t="s">
        <v>603</v>
      </c>
      <c r="F192" s="74" t="s">
        <v>24</v>
      </c>
      <c r="G192" s="145" t="s">
        <v>604</v>
      </c>
      <c r="H192" s="76">
        <v>43739</v>
      </c>
      <c r="I192" s="77" t="str">
        <f ca="1">DATEDIF(H192,TODAY(),"Y") &amp; " Years, " &amp; DATEDIF(H192,TODAY(),"YM") &amp; " Months, " &amp; DATEDIF(H192,TODAY(),"MD") &amp; " Days"</f>
        <v>1 Years, 5 Months, 0 Days</v>
      </c>
      <c r="J192" s="78">
        <v>25011</v>
      </c>
      <c r="K192" s="23"/>
      <c r="L192" s="74">
        <v>1</v>
      </c>
      <c r="M192" s="25">
        <f>COUNTIFS(F:F,F192,L:L,1)</f>
        <v>98</v>
      </c>
      <c r="N192" s="25">
        <f>COUNTIFS(G:G,G192,L:L,1)</f>
        <v>1</v>
      </c>
      <c r="O192" s="79"/>
      <c r="S192" s="23"/>
      <c r="T192" s="78">
        <v>25011</v>
      </c>
      <c r="U192" s="76">
        <v>43739</v>
      </c>
      <c r="V192" s="74" t="s">
        <v>26</v>
      </c>
      <c r="W192" s="81" t="s">
        <v>605</v>
      </c>
      <c r="X192" s="81" t="s">
        <v>605</v>
      </c>
      <c r="Y192" s="81" t="s">
        <v>606</v>
      </c>
      <c r="Z192" s="54">
        <v>10801</v>
      </c>
      <c r="AA192" s="24">
        <v>1</v>
      </c>
    </row>
    <row r="193" spans="1:27" s="11" customFormat="1" ht="37.5" customHeight="1" x14ac:dyDescent="0.2">
      <c r="A193" s="24" t="s">
        <v>33</v>
      </c>
      <c r="B193" s="24"/>
      <c r="C193" s="16" t="s">
        <v>611</v>
      </c>
      <c r="D193" s="17" t="s">
        <v>612</v>
      </c>
      <c r="E193" s="17" t="s">
        <v>612</v>
      </c>
      <c r="F193" s="18" t="s">
        <v>24</v>
      </c>
      <c r="G193" s="19" t="s">
        <v>613</v>
      </c>
      <c r="H193" s="20">
        <v>39295</v>
      </c>
      <c r="I193" s="21" t="str">
        <f ca="1">DATEDIF(H193,TODAY(),"Y") &amp; " Years, " &amp; DATEDIF(H193,TODAY(),"YM") &amp; " Months, " &amp; DATEDIF(H193,TODAY(),"MD") &amp; " Days"</f>
        <v>13 Years, 7 Months, 0 Days</v>
      </c>
      <c r="J193" s="22">
        <v>20492</v>
      </c>
      <c r="K193" s="23"/>
      <c r="L193" s="24">
        <v>0</v>
      </c>
      <c r="M193" s="25">
        <f>COUNTIFS(F:F,F193,L:L,1)</f>
        <v>98</v>
      </c>
      <c r="N193" s="25">
        <f>COUNTIFS(G:G,G193,L:L,1)</f>
        <v>0</v>
      </c>
      <c r="O193" s="26"/>
      <c r="S193" s="23"/>
      <c r="T193" s="22">
        <v>20492</v>
      </c>
      <c r="U193" s="20">
        <v>39295</v>
      </c>
      <c r="V193" s="18" t="s">
        <v>26</v>
      </c>
      <c r="W193" s="17"/>
      <c r="X193" s="27"/>
      <c r="Y193" s="212" t="s">
        <v>2297</v>
      </c>
      <c r="Z193" s="54"/>
      <c r="AA193" s="24" t="s">
        <v>33</v>
      </c>
    </row>
    <row r="194" spans="1:27" s="11" customFormat="1" ht="37.5" customHeight="1" x14ac:dyDescent="0.2">
      <c r="A194" s="217" t="s">
        <v>33</v>
      </c>
      <c r="B194" s="24">
        <v>10802</v>
      </c>
      <c r="C194" s="57" t="s">
        <v>607</v>
      </c>
      <c r="D194" s="57" t="s">
        <v>608</v>
      </c>
      <c r="E194" s="57" t="s">
        <v>608</v>
      </c>
      <c r="F194" s="58" t="s">
        <v>24</v>
      </c>
      <c r="G194" s="146" t="s">
        <v>604</v>
      </c>
      <c r="H194" s="60">
        <v>44052</v>
      </c>
      <c r="I194" s="61" t="str">
        <f ca="1">DATEDIF(H194,TODAY(),"Y") &amp; " Years, " &amp; DATEDIF(H194,TODAY(),"YM") &amp; " Months, " &amp; DATEDIF(H194,TODAY(),"MD") &amp; " Days"</f>
        <v>0 Years, 6 Months, 20 Days</v>
      </c>
      <c r="J194" s="62">
        <v>29921</v>
      </c>
      <c r="K194" s="23"/>
      <c r="L194" s="224">
        <v>0</v>
      </c>
      <c r="M194" s="25">
        <f>COUNTIFS(F:F,F194,L:L,1)</f>
        <v>98</v>
      </c>
      <c r="N194" s="25">
        <f>COUNTIFS(G:G,G194,L:L,1)</f>
        <v>1</v>
      </c>
      <c r="O194" s="226">
        <v>44238</v>
      </c>
      <c r="S194" s="23"/>
      <c r="T194" s="62">
        <v>29921</v>
      </c>
      <c r="U194" s="60">
        <v>44052</v>
      </c>
      <c r="V194" s="58" t="s">
        <v>26</v>
      </c>
      <c r="W194" s="90" t="s">
        <v>609</v>
      </c>
      <c r="X194" s="90" t="s">
        <v>609</v>
      </c>
      <c r="Y194" s="90" t="s">
        <v>610</v>
      </c>
      <c r="Z194" s="54">
        <v>10802</v>
      </c>
      <c r="AA194" s="217" t="s">
        <v>33</v>
      </c>
    </row>
    <row r="195" spans="1:27" s="11" customFormat="1" ht="37.5" customHeight="1" x14ac:dyDescent="0.2">
      <c r="A195" s="15" t="s">
        <v>33</v>
      </c>
      <c r="B195" s="15"/>
      <c r="C195" s="16" t="s">
        <v>614</v>
      </c>
      <c r="D195" s="17" t="s">
        <v>615</v>
      </c>
      <c r="E195" s="30" t="s">
        <v>616</v>
      </c>
      <c r="F195" s="18" t="s">
        <v>24</v>
      </c>
      <c r="G195" s="19" t="s">
        <v>617</v>
      </c>
      <c r="H195" s="20">
        <v>41791</v>
      </c>
      <c r="I195" s="21" t="str">
        <f t="shared" ref="I195:I207" ca="1" si="12">DATEDIF(H195,TODAY(),"Y") &amp; " Years, " &amp; DATEDIF(H195,TODAY(),"YM") &amp; " Months, " &amp; DATEDIF(H195,TODAY(),"MD") &amp; " Days"</f>
        <v>6 Years, 9 Months, 0 Days</v>
      </c>
      <c r="J195" s="22">
        <v>27849</v>
      </c>
      <c r="K195" s="23"/>
      <c r="L195" s="15">
        <v>0</v>
      </c>
      <c r="M195" s="25">
        <f>COUNTIFS(F:F,F195,L:L,1)</f>
        <v>98</v>
      </c>
      <c r="N195" s="25">
        <f>COUNTIFS(G:G,G195,L:L,1)</f>
        <v>0</v>
      </c>
      <c r="O195" s="26">
        <v>43867</v>
      </c>
      <c r="S195" s="23"/>
      <c r="T195" s="22">
        <v>27849</v>
      </c>
      <c r="U195" s="20">
        <v>41791</v>
      </c>
      <c r="V195" s="18" t="s">
        <v>26</v>
      </c>
      <c r="W195" s="27" t="s">
        <v>618</v>
      </c>
      <c r="X195" s="27" t="s">
        <v>619</v>
      </c>
      <c r="Y195" s="27" t="s">
        <v>620</v>
      </c>
      <c r="Z195" s="29"/>
      <c r="AA195" s="15" t="s">
        <v>33</v>
      </c>
    </row>
    <row r="196" spans="1:27" s="11" customFormat="1" ht="37.5" customHeight="1" x14ac:dyDescent="0.2">
      <c r="A196" s="15" t="s">
        <v>33</v>
      </c>
      <c r="B196" s="15"/>
      <c r="C196" s="16" t="s">
        <v>621</v>
      </c>
      <c r="D196" s="16" t="s">
        <v>622</v>
      </c>
      <c r="E196" s="39" t="s">
        <v>2008</v>
      </c>
      <c r="F196" s="18" t="s">
        <v>24</v>
      </c>
      <c r="G196" s="19" t="s">
        <v>617</v>
      </c>
      <c r="H196" s="40">
        <v>40666</v>
      </c>
      <c r="I196" s="21" t="str">
        <f t="shared" ca="1" si="12"/>
        <v>9 Years, 9 Months, 26 Days</v>
      </c>
      <c r="J196" s="22">
        <v>26487</v>
      </c>
      <c r="K196" s="23"/>
      <c r="L196" s="15">
        <v>0</v>
      </c>
      <c r="M196" s="25">
        <f>COUNTIFS(F:F,F196,L:L,1)</f>
        <v>98</v>
      </c>
      <c r="N196" s="25">
        <f>COUNTIFS(G:G,G196,L:L,1)</f>
        <v>0</v>
      </c>
      <c r="O196" s="26">
        <v>44012</v>
      </c>
      <c r="P196" s="116" t="s">
        <v>2009</v>
      </c>
      <c r="S196" s="23"/>
      <c r="T196" s="22">
        <v>26487</v>
      </c>
      <c r="U196" s="40">
        <v>40666</v>
      </c>
      <c r="V196" s="18" t="s">
        <v>26</v>
      </c>
      <c r="W196" s="43" t="s">
        <v>623</v>
      </c>
      <c r="X196" s="43" t="s">
        <v>624</v>
      </c>
      <c r="Y196" s="43" t="s">
        <v>625</v>
      </c>
      <c r="Z196" s="29"/>
      <c r="AA196" s="15" t="s">
        <v>33</v>
      </c>
    </row>
    <row r="197" spans="1:27" s="11" customFormat="1" ht="37.5" customHeight="1" x14ac:dyDescent="0.2">
      <c r="A197" s="15" t="s">
        <v>33</v>
      </c>
      <c r="B197" s="15"/>
      <c r="C197" s="16" t="s">
        <v>626</v>
      </c>
      <c r="D197" s="16" t="s">
        <v>627</v>
      </c>
      <c r="E197" s="16" t="s">
        <v>627</v>
      </c>
      <c r="F197" s="18" t="s">
        <v>24</v>
      </c>
      <c r="G197" s="19" t="s">
        <v>617</v>
      </c>
      <c r="H197" s="40">
        <v>42967</v>
      </c>
      <c r="I197" s="21" t="str">
        <f t="shared" ca="1" si="12"/>
        <v>3 Years, 6 Months, 9 Days</v>
      </c>
      <c r="J197" s="22">
        <v>32488</v>
      </c>
      <c r="K197" s="23"/>
      <c r="L197" s="15">
        <v>0</v>
      </c>
      <c r="M197" s="25">
        <f>COUNTIFS(F:F,F197,L:L,1)</f>
        <v>98</v>
      </c>
      <c r="N197" s="25">
        <f>COUNTIFS(G:G,G197,L:L,1)</f>
        <v>0</v>
      </c>
      <c r="O197" s="26">
        <v>44012</v>
      </c>
      <c r="P197" s="116" t="s">
        <v>2009</v>
      </c>
      <c r="S197" s="23"/>
      <c r="T197" s="22">
        <v>32488</v>
      </c>
      <c r="U197" s="40">
        <v>42967</v>
      </c>
      <c r="V197" s="18" t="s">
        <v>26</v>
      </c>
      <c r="W197" s="43" t="s">
        <v>628</v>
      </c>
      <c r="X197" s="43" t="s">
        <v>628</v>
      </c>
      <c r="Y197" s="43" t="s">
        <v>629</v>
      </c>
      <c r="Z197" s="29"/>
      <c r="AA197" s="15" t="s">
        <v>33</v>
      </c>
    </row>
    <row r="198" spans="1:27" s="11" customFormat="1" ht="37.5" customHeight="1" x14ac:dyDescent="0.2">
      <c r="A198" s="15" t="s">
        <v>33</v>
      </c>
      <c r="B198" s="15"/>
      <c r="C198" s="16" t="s">
        <v>630</v>
      </c>
      <c r="D198" s="16" t="s">
        <v>631</v>
      </c>
      <c r="E198" s="16" t="s">
        <v>631</v>
      </c>
      <c r="F198" s="18" t="s">
        <v>24</v>
      </c>
      <c r="G198" s="19" t="s">
        <v>617</v>
      </c>
      <c r="H198" s="40">
        <v>42323</v>
      </c>
      <c r="I198" s="21" t="str">
        <f t="shared" ca="1" si="12"/>
        <v>5 Years, 3 Months, 14 Days</v>
      </c>
      <c r="J198" s="22">
        <v>32969</v>
      </c>
      <c r="K198" s="23"/>
      <c r="L198" s="15">
        <v>0</v>
      </c>
      <c r="M198" s="25">
        <f>COUNTIFS(F:F,F198,L:L,1)</f>
        <v>98</v>
      </c>
      <c r="N198" s="25">
        <f>COUNTIFS(G:G,G198,L:L,1)</f>
        <v>0</v>
      </c>
      <c r="O198" s="26"/>
      <c r="S198" s="23"/>
      <c r="T198" s="22">
        <v>32969</v>
      </c>
      <c r="U198" s="40">
        <v>42323</v>
      </c>
      <c r="V198" s="18" t="s">
        <v>26</v>
      </c>
      <c r="W198" s="43" t="s">
        <v>632</v>
      </c>
      <c r="X198" s="43" t="s">
        <v>632</v>
      </c>
      <c r="Y198" s="43" t="s">
        <v>633</v>
      </c>
      <c r="Z198" s="29"/>
      <c r="AA198" s="15" t="s">
        <v>33</v>
      </c>
    </row>
    <row r="199" spans="1:27" s="11" customFormat="1" ht="37.5" customHeight="1" x14ac:dyDescent="0.2">
      <c r="A199" s="15" t="s">
        <v>33</v>
      </c>
      <c r="B199" s="15"/>
      <c r="C199" s="16" t="s">
        <v>2298</v>
      </c>
      <c r="D199" s="16" t="s">
        <v>631</v>
      </c>
      <c r="E199" s="16" t="s">
        <v>631</v>
      </c>
      <c r="F199" s="18" t="s">
        <v>24</v>
      </c>
      <c r="G199" s="19" t="s">
        <v>617</v>
      </c>
      <c r="H199" s="40">
        <v>42827</v>
      </c>
      <c r="I199" s="21" t="str">
        <f t="shared" ca="1" si="12"/>
        <v>3 Years, 10 Months, 27 Days</v>
      </c>
      <c r="J199" s="22">
        <v>32281</v>
      </c>
      <c r="K199" s="23"/>
      <c r="L199" s="15">
        <v>0</v>
      </c>
      <c r="M199" s="25">
        <f>COUNTIFS(F:F,F199,L:L,1)</f>
        <v>98</v>
      </c>
      <c r="N199" s="25">
        <f>COUNTIFS(G:G,G199,L:L,1)</f>
        <v>0</v>
      </c>
      <c r="O199" s="26"/>
      <c r="S199" s="23"/>
      <c r="T199" s="22">
        <v>32281</v>
      </c>
      <c r="U199" s="40">
        <v>42827</v>
      </c>
      <c r="V199" s="18" t="s">
        <v>26</v>
      </c>
      <c r="W199" s="16"/>
      <c r="X199" s="43"/>
      <c r="Y199" s="215" t="s">
        <v>2299</v>
      </c>
      <c r="Z199" s="29"/>
      <c r="AA199" s="15" t="s">
        <v>33</v>
      </c>
    </row>
    <row r="200" spans="1:27" s="11" customFormat="1" ht="37.5" customHeight="1" x14ac:dyDescent="0.2">
      <c r="A200" s="15" t="s">
        <v>33</v>
      </c>
      <c r="B200" s="15"/>
      <c r="C200" s="16" t="s">
        <v>634</v>
      </c>
      <c r="D200" s="16" t="s">
        <v>635</v>
      </c>
      <c r="E200" s="16" t="s">
        <v>635</v>
      </c>
      <c r="F200" s="18" t="s">
        <v>24</v>
      </c>
      <c r="G200" s="19" t="s">
        <v>617</v>
      </c>
      <c r="H200" s="40">
        <v>43165</v>
      </c>
      <c r="I200" s="21" t="str">
        <f t="shared" ca="1" si="12"/>
        <v>2 Years, 11 Months, 23 Days</v>
      </c>
      <c r="J200" s="22"/>
      <c r="K200" s="23"/>
      <c r="L200" s="15">
        <v>0</v>
      </c>
      <c r="M200" s="25">
        <f>COUNTIFS(F:F,F200,L:L,1)</f>
        <v>98</v>
      </c>
      <c r="N200" s="25">
        <f>COUNTIFS(G:G,G200,L:L,1)</f>
        <v>0</v>
      </c>
      <c r="O200" s="26"/>
      <c r="S200" s="23"/>
      <c r="T200" s="22"/>
      <c r="U200" s="40">
        <v>43165</v>
      </c>
      <c r="V200" s="18" t="s">
        <v>26</v>
      </c>
      <c r="W200" s="16"/>
      <c r="X200" s="43"/>
      <c r="Y200" s="215" t="s">
        <v>2300</v>
      </c>
      <c r="Z200" s="29"/>
      <c r="AA200" s="15" t="s">
        <v>33</v>
      </c>
    </row>
    <row r="201" spans="1:27" s="11" customFormat="1" ht="37.5" customHeight="1" x14ac:dyDescent="0.2">
      <c r="A201" s="24">
        <v>2</v>
      </c>
      <c r="B201" s="24">
        <v>101001</v>
      </c>
      <c r="C201" s="16" t="s">
        <v>2239</v>
      </c>
      <c r="D201" s="17" t="s">
        <v>636</v>
      </c>
      <c r="E201" s="30" t="s">
        <v>2010</v>
      </c>
      <c r="F201" s="18" t="s">
        <v>24</v>
      </c>
      <c r="G201" s="19" t="s">
        <v>637</v>
      </c>
      <c r="H201" s="20">
        <v>39664</v>
      </c>
      <c r="I201" s="21" t="str">
        <f t="shared" ca="1" si="12"/>
        <v>12 Years, 6 Months, 25 Days</v>
      </c>
      <c r="J201" s="22">
        <v>28889</v>
      </c>
      <c r="K201" s="23"/>
      <c r="L201" s="24">
        <v>1</v>
      </c>
      <c r="M201" s="25">
        <f>COUNTIFS(F:F,F201,L:L,1)</f>
        <v>98</v>
      </c>
      <c r="N201" s="25">
        <f>COUNTIFS(G:G,G201,L:L,1)</f>
        <v>7</v>
      </c>
      <c r="O201" s="26"/>
      <c r="S201" s="23"/>
      <c r="T201" s="22">
        <v>28889</v>
      </c>
      <c r="U201" s="20">
        <v>39664</v>
      </c>
      <c r="V201" s="18" t="s">
        <v>26</v>
      </c>
      <c r="W201" s="27" t="s">
        <v>638</v>
      </c>
      <c r="X201" s="27" t="s">
        <v>639</v>
      </c>
      <c r="Y201" s="27" t="s">
        <v>640</v>
      </c>
      <c r="Z201" s="54">
        <v>101001</v>
      </c>
      <c r="AA201" s="24">
        <v>2</v>
      </c>
    </row>
    <row r="202" spans="1:27" s="11" customFormat="1" ht="37.5" customHeight="1" x14ac:dyDescent="0.2">
      <c r="A202" s="24">
        <v>3</v>
      </c>
      <c r="B202" s="24">
        <v>101002</v>
      </c>
      <c r="C202" s="16" t="s">
        <v>641</v>
      </c>
      <c r="D202" s="17" t="s">
        <v>642</v>
      </c>
      <c r="E202" s="30" t="s">
        <v>2011</v>
      </c>
      <c r="F202" s="18" t="s">
        <v>24</v>
      </c>
      <c r="G202" s="19" t="s">
        <v>637</v>
      </c>
      <c r="H202" s="20">
        <v>39131</v>
      </c>
      <c r="I202" s="21" t="str">
        <f t="shared" ca="1" si="12"/>
        <v>14 Years, 0 Months, 11 Days</v>
      </c>
      <c r="J202" s="22">
        <v>29885</v>
      </c>
      <c r="K202" s="23"/>
      <c r="L202" s="24">
        <v>1</v>
      </c>
      <c r="M202" s="25">
        <f>COUNTIFS(F:F,F202,L:L,1)</f>
        <v>98</v>
      </c>
      <c r="N202" s="25">
        <f>COUNTIFS(G:G,G202,L:L,1)</f>
        <v>7</v>
      </c>
      <c r="O202" s="26"/>
      <c r="S202" s="23"/>
      <c r="T202" s="22">
        <v>29885</v>
      </c>
      <c r="U202" s="20">
        <v>39131</v>
      </c>
      <c r="V202" s="18" t="s">
        <v>26</v>
      </c>
      <c r="W202" s="27" t="s">
        <v>643</v>
      </c>
      <c r="X202" s="27" t="s">
        <v>644</v>
      </c>
      <c r="Y202" s="27" t="s">
        <v>645</v>
      </c>
      <c r="Z202" s="54">
        <v>101002</v>
      </c>
      <c r="AA202" s="24">
        <v>3</v>
      </c>
    </row>
    <row r="203" spans="1:27" s="11" customFormat="1" ht="37.5" customHeight="1" x14ac:dyDescent="0.2">
      <c r="A203" s="24">
        <v>4</v>
      </c>
      <c r="B203" s="24">
        <v>101003</v>
      </c>
      <c r="C203" s="16" t="s">
        <v>646</v>
      </c>
      <c r="D203" s="17" t="s">
        <v>647</v>
      </c>
      <c r="E203" s="30" t="s">
        <v>648</v>
      </c>
      <c r="F203" s="18" t="s">
        <v>24</v>
      </c>
      <c r="G203" s="19" t="s">
        <v>637</v>
      </c>
      <c r="H203" s="20">
        <v>41659</v>
      </c>
      <c r="I203" s="21" t="str">
        <f t="shared" ca="1" si="12"/>
        <v>7 Years, 1 Months, 9 Days</v>
      </c>
      <c r="J203" s="22">
        <v>31252</v>
      </c>
      <c r="K203" s="23"/>
      <c r="L203" s="24">
        <v>1</v>
      </c>
      <c r="M203" s="25">
        <f>COUNTIFS(F:F,F203,L:L,1)</f>
        <v>98</v>
      </c>
      <c r="N203" s="25">
        <f>COUNTIFS(G:G,G203,L:L,1)</f>
        <v>7</v>
      </c>
      <c r="O203" s="26"/>
      <c r="S203" s="23"/>
      <c r="T203" s="22">
        <v>31252</v>
      </c>
      <c r="U203" s="20">
        <v>41659</v>
      </c>
      <c r="V203" s="18" t="s">
        <v>26</v>
      </c>
      <c r="W203" s="27" t="s">
        <v>649</v>
      </c>
      <c r="X203" s="27" t="s">
        <v>650</v>
      </c>
      <c r="Y203" s="27" t="s">
        <v>651</v>
      </c>
      <c r="Z203" s="54">
        <v>101003</v>
      </c>
      <c r="AA203" s="24">
        <v>4</v>
      </c>
    </row>
    <row r="204" spans="1:27" s="11" customFormat="1" ht="37.5" customHeight="1" x14ac:dyDescent="0.2">
      <c r="A204" s="24">
        <v>5</v>
      </c>
      <c r="B204" s="24">
        <v>101004</v>
      </c>
      <c r="C204" s="16" t="s">
        <v>652</v>
      </c>
      <c r="D204" s="17" t="s">
        <v>653</v>
      </c>
      <c r="E204" s="30" t="s">
        <v>654</v>
      </c>
      <c r="F204" s="18" t="s">
        <v>24</v>
      </c>
      <c r="G204" s="19" t="s">
        <v>637</v>
      </c>
      <c r="H204" s="20">
        <v>42079</v>
      </c>
      <c r="I204" s="21" t="str">
        <f t="shared" ca="1" si="12"/>
        <v>5 Years, 11 Months, 13 Days</v>
      </c>
      <c r="J204" s="22">
        <v>31921</v>
      </c>
      <c r="K204" s="23"/>
      <c r="L204" s="24">
        <v>1</v>
      </c>
      <c r="M204" s="25">
        <f>COUNTIFS(F:F,F204,L:L,1)</f>
        <v>98</v>
      </c>
      <c r="N204" s="25">
        <f>COUNTIFS(G:G,G204,L:L,1)</f>
        <v>7</v>
      </c>
      <c r="O204" s="26"/>
      <c r="S204" s="23"/>
      <c r="T204" s="22">
        <v>31921</v>
      </c>
      <c r="U204" s="20">
        <v>42079</v>
      </c>
      <c r="V204" s="18" t="s">
        <v>26</v>
      </c>
      <c r="W204" s="27" t="s">
        <v>655</v>
      </c>
      <c r="X204" s="27" t="s">
        <v>656</v>
      </c>
      <c r="Y204" s="27" t="s">
        <v>657</v>
      </c>
      <c r="Z204" s="54">
        <v>101004</v>
      </c>
      <c r="AA204" s="24">
        <v>5</v>
      </c>
    </row>
    <row r="205" spans="1:27" s="11" customFormat="1" ht="37.5" customHeight="1" x14ac:dyDescent="0.2">
      <c r="A205" s="24">
        <v>6</v>
      </c>
      <c r="B205" s="24">
        <v>101005</v>
      </c>
      <c r="C205" s="16" t="s">
        <v>658</v>
      </c>
      <c r="D205" s="17" t="s">
        <v>659</v>
      </c>
      <c r="E205" s="17" t="s">
        <v>2012</v>
      </c>
      <c r="F205" s="18" t="s">
        <v>24</v>
      </c>
      <c r="G205" s="19" t="s">
        <v>637</v>
      </c>
      <c r="H205" s="20">
        <v>42339</v>
      </c>
      <c r="I205" s="21" t="str">
        <f t="shared" ca="1" si="12"/>
        <v>5 Years, 3 Months, 0 Days</v>
      </c>
      <c r="J205" s="22">
        <v>29682</v>
      </c>
      <c r="K205" s="23"/>
      <c r="L205" s="24">
        <v>1</v>
      </c>
      <c r="M205" s="25">
        <f>COUNTIFS(F:F,F205,L:L,1)</f>
        <v>98</v>
      </c>
      <c r="N205" s="25">
        <f>COUNTIFS(G:G,G205,L:L,1)</f>
        <v>7</v>
      </c>
      <c r="O205" s="26"/>
      <c r="S205" s="23"/>
      <c r="T205" s="22">
        <v>29682</v>
      </c>
      <c r="U205" s="20">
        <v>42339</v>
      </c>
      <c r="V205" s="18" t="s">
        <v>26</v>
      </c>
      <c r="W205" s="27" t="s">
        <v>2557</v>
      </c>
      <c r="X205" s="27" t="s">
        <v>660</v>
      </c>
      <c r="Y205" s="27" t="s">
        <v>661</v>
      </c>
      <c r="Z205" s="54">
        <v>101005</v>
      </c>
      <c r="AA205" s="24">
        <v>6</v>
      </c>
    </row>
    <row r="206" spans="1:27" s="11" customFormat="1" ht="37.5" customHeight="1" x14ac:dyDescent="0.2">
      <c r="A206" s="24">
        <v>7</v>
      </c>
      <c r="B206" s="24">
        <v>101006</v>
      </c>
      <c r="C206" s="57" t="s">
        <v>662</v>
      </c>
      <c r="D206" s="57" t="s">
        <v>659</v>
      </c>
      <c r="E206" s="57" t="s">
        <v>659</v>
      </c>
      <c r="F206" s="58" t="s">
        <v>24</v>
      </c>
      <c r="G206" s="59" t="s">
        <v>637</v>
      </c>
      <c r="H206" s="60">
        <v>43838</v>
      </c>
      <c r="I206" s="61" t="str">
        <f t="shared" ca="1" si="12"/>
        <v>1 Years, 1 Months, 21 Days</v>
      </c>
      <c r="J206" s="62">
        <v>34898</v>
      </c>
      <c r="K206" s="23"/>
      <c r="L206" s="58">
        <v>1</v>
      </c>
      <c r="M206" s="25">
        <f>COUNTIFS(F:F,F206,L:L,1)</f>
        <v>98</v>
      </c>
      <c r="N206" s="25">
        <f>COUNTIFS(G:G,G206,L:L,1)</f>
        <v>7</v>
      </c>
      <c r="O206" s="63"/>
      <c r="P206" s="31"/>
      <c r="S206" s="23"/>
      <c r="T206" s="62">
        <v>34898</v>
      </c>
      <c r="U206" s="60">
        <v>43838</v>
      </c>
      <c r="V206" s="58" t="s">
        <v>26</v>
      </c>
      <c r="W206" s="70" t="s">
        <v>660</v>
      </c>
      <c r="X206" s="70" t="s">
        <v>660</v>
      </c>
      <c r="Y206" s="70" t="s">
        <v>663</v>
      </c>
      <c r="Z206" s="54">
        <v>101006</v>
      </c>
      <c r="AA206" s="24">
        <v>7</v>
      </c>
    </row>
    <row r="207" spans="1:27" s="11" customFormat="1" ht="37.5" customHeight="1" x14ac:dyDescent="0.2">
      <c r="A207" s="24">
        <v>8</v>
      </c>
      <c r="B207" s="24">
        <v>101007</v>
      </c>
      <c r="C207" s="72" t="s">
        <v>2301</v>
      </c>
      <c r="D207" s="72" t="s">
        <v>664</v>
      </c>
      <c r="E207" s="72" t="s">
        <v>665</v>
      </c>
      <c r="F207" s="74" t="s">
        <v>24</v>
      </c>
      <c r="G207" s="75" t="s">
        <v>637</v>
      </c>
      <c r="H207" s="76">
        <v>43739</v>
      </c>
      <c r="I207" s="77" t="str">
        <f t="shared" ca="1" si="12"/>
        <v>1 Years, 5 Months, 0 Days</v>
      </c>
      <c r="J207" s="78">
        <v>34285</v>
      </c>
      <c r="K207" s="23"/>
      <c r="L207" s="74">
        <v>1</v>
      </c>
      <c r="M207" s="25">
        <f>COUNTIFS(F:F,F207,L:L,1)</f>
        <v>98</v>
      </c>
      <c r="N207" s="25">
        <f>COUNTIFS(G:G,G207,L:L,1)</f>
        <v>7</v>
      </c>
      <c r="O207" s="79"/>
      <c r="P207" s="110" t="s">
        <v>666</v>
      </c>
      <c r="S207" s="23"/>
      <c r="T207" s="78">
        <v>34285</v>
      </c>
      <c r="U207" s="76">
        <v>43739</v>
      </c>
      <c r="V207" s="74" t="s">
        <v>26</v>
      </c>
      <c r="W207" s="81" t="s">
        <v>667</v>
      </c>
      <c r="X207" s="81" t="s">
        <v>668</v>
      </c>
      <c r="Y207" s="81" t="s">
        <v>669</v>
      </c>
      <c r="Z207" s="54">
        <v>101007</v>
      </c>
      <c r="AA207" s="24">
        <v>8</v>
      </c>
    </row>
    <row r="208" spans="1:27" s="11" customFormat="1" ht="37.5" customHeight="1" x14ac:dyDescent="0.2">
      <c r="A208" s="18" t="s">
        <v>33</v>
      </c>
      <c r="B208" s="18"/>
      <c r="C208" s="33" t="s">
        <v>670</v>
      </c>
      <c r="D208" s="33" t="s">
        <v>653</v>
      </c>
      <c r="E208" s="53" t="s">
        <v>671</v>
      </c>
      <c r="F208" s="18" t="s">
        <v>24</v>
      </c>
      <c r="G208" s="34" t="s">
        <v>637</v>
      </c>
      <c r="H208" s="20">
        <v>41994</v>
      </c>
      <c r="I208" s="35" t="str">
        <f ca="1">DATEDIF(H208,TODAY(),"Y") &amp; " Years, " &amp; DATEDIF(H208,TODAY(),"YM") &amp; " Months, " &amp; DATEDIF(H208,TODAY(),"MD") &amp; " Days"</f>
        <v>6 Years, 2 Months, 8 Days</v>
      </c>
      <c r="J208" s="36">
        <v>31151</v>
      </c>
      <c r="K208" s="69"/>
      <c r="L208" s="15">
        <v>0</v>
      </c>
      <c r="M208" s="25">
        <f>COUNTIFS(F:F,F208,L:L,1)</f>
        <v>98</v>
      </c>
      <c r="N208" s="25">
        <f>COUNTIFS(G:G,G208,L:L,1)</f>
        <v>7</v>
      </c>
      <c r="O208" s="37">
        <v>43769</v>
      </c>
      <c r="P208" s="112" t="s">
        <v>2013</v>
      </c>
      <c r="Q208" s="91" t="s">
        <v>672</v>
      </c>
      <c r="R208" s="31"/>
      <c r="S208" s="69"/>
      <c r="T208" s="36">
        <v>31151</v>
      </c>
      <c r="U208" s="20">
        <v>41994</v>
      </c>
      <c r="V208" s="18" t="s">
        <v>26</v>
      </c>
      <c r="W208" s="42" t="s">
        <v>673</v>
      </c>
      <c r="X208" s="42" t="s">
        <v>656</v>
      </c>
      <c r="Y208" s="42" t="s">
        <v>674</v>
      </c>
      <c r="Z208" s="32"/>
      <c r="AA208" s="18" t="s">
        <v>33</v>
      </c>
    </row>
    <row r="209" spans="1:27" s="11" customFormat="1" ht="37.5" customHeight="1" x14ac:dyDescent="0.2">
      <c r="A209" s="24" t="s">
        <v>33</v>
      </c>
      <c r="B209" s="24"/>
      <c r="C209" s="33" t="s">
        <v>2289</v>
      </c>
      <c r="D209" s="33" t="s">
        <v>2168</v>
      </c>
      <c r="E209" s="33" t="s">
        <v>675</v>
      </c>
      <c r="F209" s="18" t="s">
        <v>24</v>
      </c>
      <c r="G209" s="34" t="s">
        <v>637</v>
      </c>
      <c r="H209" s="20">
        <v>43359</v>
      </c>
      <c r="I209" s="35" t="str">
        <f ca="1">DATEDIF(H209,TODAY(),"Y") &amp; " Years, " &amp; DATEDIF(H209,TODAY(),"YM") &amp; " Months, " &amp; DATEDIF(H209,TODAY(),"MD") &amp; " Days"</f>
        <v>2 Years, 5 Months, 13 Days</v>
      </c>
      <c r="J209" s="36">
        <v>32160</v>
      </c>
      <c r="K209" s="23"/>
      <c r="L209" s="18">
        <v>0</v>
      </c>
      <c r="M209" s="25">
        <f>COUNTIFS(F:F,F209,L:L,1)</f>
        <v>98</v>
      </c>
      <c r="N209" s="25">
        <f>COUNTIFS(G:G,G209,L:L,1)</f>
        <v>7</v>
      </c>
      <c r="O209" s="37">
        <v>43886</v>
      </c>
      <c r="P209" s="130" t="s">
        <v>676</v>
      </c>
      <c r="S209" s="23"/>
      <c r="T209" s="36">
        <v>32160</v>
      </c>
      <c r="U209" s="20">
        <v>43359</v>
      </c>
      <c r="V209" s="18" t="s">
        <v>26</v>
      </c>
      <c r="W209" s="42" t="s">
        <v>677</v>
      </c>
      <c r="X209" s="42" t="s">
        <v>2169</v>
      </c>
      <c r="Y209" s="42" t="s">
        <v>678</v>
      </c>
      <c r="Z209" s="54"/>
      <c r="AA209" s="24" t="s">
        <v>33</v>
      </c>
    </row>
    <row r="210" spans="1:27" s="11" customFormat="1" ht="37.5" customHeight="1" x14ac:dyDescent="0.2">
      <c r="A210" s="15">
        <v>1</v>
      </c>
      <c r="B210" s="24">
        <v>101008</v>
      </c>
      <c r="C210" s="33" t="s">
        <v>2014</v>
      </c>
      <c r="D210" s="16" t="s">
        <v>679</v>
      </c>
      <c r="E210" s="39" t="s">
        <v>2015</v>
      </c>
      <c r="F210" s="18" t="s">
        <v>24</v>
      </c>
      <c r="G210" s="128" t="s">
        <v>2551</v>
      </c>
      <c r="H210" s="40">
        <v>40461</v>
      </c>
      <c r="I210" s="21" t="str">
        <f ca="1">DATEDIF(H210,TODAY(),"Y") &amp; " Years, " &amp; DATEDIF(H210,TODAY(),"YM") &amp; " Months, " &amp; DATEDIF(H210,TODAY(),"MD") &amp; " Days"</f>
        <v>10 Years, 4 Months, 19 Days</v>
      </c>
      <c r="J210" s="22">
        <v>30977</v>
      </c>
      <c r="K210" s="23"/>
      <c r="L210" s="15">
        <v>1</v>
      </c>
      <c r="M210" s="25">
        <f>COUNTIFS(F:F,F210,L:L,1)</f>
        <v>98</v>
      </c>
      <c r="N210" s="25">
        <f>COUNTIFS(G:G,G210,L:L,1)</f>
        <v>2</v>
      </c>
      <c r="O210" s="26"/>
      <c r="S210" s="23"/>
      <c r="T210" s="22">
        <v>30977</v>
      </c>
      <c r="U210" s="40">
        <v>40461</v>
      </c>
      <c r="V210" s="18" t="s">
        <v>26</v>
      </c>
      <c r="W210" s="43" t="s">
        <v>2558</v>
      </c>
      <c r="X210" s="43" t="s">
        <v>680</v>
      </c>
      <c r="Y210" s="147" t="s">
        <v>2016</v>
      </c>
      <c r="Z210" s="54">
        <v>101008</v>
      </c>
      <c r="AA210" s="15">
        <v>1</v>
      </c>
    </row>
    <row r="211" spans="1:27" s="11" customFormat="1" ht="37.5" customHeight="1" x14ac:dyDescent="0.2">
      <c r="A211" s="15">
        <v>2</v>
      </c>
      <c r="B211" s="18">
        <v>101009</v>
      </c>
      <c r="C211" s="57" t="s">
        <v>681</v>
      </c>
      <c r="D211" s="57" t="s">
        <v>682</v>
      </c>
      <c r="E211" s="57" t="s">
        <v>682</v>
      </c>
      <c r="F211" s="58" t="s">
        <v>24</v>
      </c>
      <c r="G211" s="59" t="s">
        <v>2552</v>
      </c>
      <c r="H211" s="60">
        <v>44018</v>
      </c>
      <c r="I211" s="61" t="str">
        <f ca="1">DATEDIF(H211,TODAY(),"Y") &amp; " Years, " &amp; DATEDIF(H211,TODAY(),"YM") &amp; " Months, " &amp; DATEDIF(H211,TODAY(),"MD") &amp; " Days"</f>
        <v>0 Years, 7 Months, 23 Days</v>
      </c>
      <c r="J211" s="62">
        <v>33086</v>
      </c>
      <c r="K211" s="23"/>
      <c r="L211" s="58">
        <v>1</v>
      </c>
      <c r="M211" s="25">
        <f>COUNTIFS(F:F,F211,L:L,1)</f>
        <v>98</v>
      </c>
      <c r="N211" s="25">
        <f>COUNTIFS(G:G,G211,L:L,1)</f>
        <v>2</v>
      </c>
      <c r="O211" s="63"/>
      <c r="P211" s="112" t="s">
        <v>2017</v>
      </c>
      <c r="S211" s="23"/>
      <c r="T211" s="62">
        <v>33086</v>
      </c>
      <c r="U211" s="60">
        <v>44018</v>
      </c>
      <c r="V211" s="58" t="s">
        <v>26</v>
      </c>
      <c r="W211" s="70" t="s">
        <v>683</v>
      </c>
      <c r="X211" s="70" t="s">
        <v>683</v>
      </c>
      <c r="Y211" s="90" t="s">
        <v>684</v>
      </c>
      <c r="Z211" s="32">
        <v>101009</v>
      </c>
      <c r="AA211" s="15">
        <v>2</v>
      </c>
    </row>
    <row r="212" spans="1:27" s="11" customFormat="1" ht="63" x14ac:dyDescent="0.2">
      <c r="A212" s="15" t="s">
        <v>33</v>
      </c>
      <c r="B212" s="15"/>
      <c r="C212" s="33" t="s">
        <v>685</v>
      </c>
      <c r="D212" s="16" t="s">
        <v>388</v>
      </c>
      <c r="E212" s="16" t="s">
        <v>388</v>
      </c>
      <c r="F212" s="18" t="s">
        <v>24</v>
      </c>
      <c r="G212" s="128" t="s">
        <v>2551</v>
      </c>
      <c r="H212" s="40">
        <v>42596</v>
      </c>
      <c r="I212" s="21" t="str">
        <f ca="1">DATEDIF(H212,TODAY(),"Y") &amp; " Years, " &amp; DATEDIF(H212,TODAY(),"YM") &amp; " Months, " &amp; DATEDIF(H212,TODAY(),"MD") &amp; " Days"</f>
        <v>4 Years, 6 Months, 15 Days</v>
      </c>
      <c r="J212" s="22">
        <v>32066</v>
      </c>
      <c r="K212" s="23"/>
      <c r="L212" s="15">
        <v>0</v>
      </c>
      <c r="M212" s="25">
        <f>COUNTIFS(F:F,F212,L:L,1)</f>
        <v>98</v>
      </c>
      <c r="N212" s="25">
        <f>COUNTIFS(G:G,G212,L:L,1)</f>
        <v>2</v>
      </c>
      <c r="O212" s="26">
        <v>43625</v>
      </c>
      <c r="S212" s="23"/>
      <c r="T212" s="22">
        <v>32066</v>
      </c>
      <c r="U212" s="40">
        <v>42596</v>
      </c>
      <c r="V212" s="18" t="s">
        <v>26</v>
      </c>
      <c r="W212" s="16" t="s">
        <v>390</v>
      </c>
      <c r="X212" s="43" t="s">
        <v>390</v>
      </c>
      <c r="Y212" s="43" t="s">
        <v>686</v>
      </c>
      <c r="Z212" s="29"/>
      <c r="AA212" s="15" t="s">
        <v>33</v>
      </c>
    </row>
    <row r="213" spans="1:27" s="11" customFormat="1" ht="37.5" customHeight="1" x14ac:dyDescent="0.2">
      <c r="A213" s="24">
        <v>1</v>
      </c>
      <c r="B213" s="24">
        <v>101101</v>
      </c>
      <c r="C213" s="57" t="s">
        <v>2170</v>
      </c>
      <c r="D213" s="57" t="s">
        <v>687</v>
      </c>
      <c r="E213" s="57" t="s">
        <v>687</v>
      </c>
      <c r="F213" s="58" t="s">
        <v>24</v>
      </c>
      <c r="G213" s="59" t="s">
        <v>688</v>
      </c>
      <c r="H213" s="60">
        <v>44094</v>
      </c>
      <c r="I213" s="61" t="str">
        <f t="shared" ref="I213:I223" ca="1" si="13">DATEDIF(H213,TODAY(),"Y") &amp; " Years, " &amp; DATEDIF(H213,TODAY(),"YM") &amp; " Months, " &amp; DATEDIF(H213,TODAY(),"MD") &amp; " Days"</f>
        <v>0 Years, 5 Months, 9 Days</v>
      </c>
      <c r="J213" s="62">
        <v>31929</v>
      </c>
      <c r="K213" s="23"/>
      <c r="L213" s="58">
        <v>1</v>
      </c>
      <c r="M213" s="25">
        <f>COUNTIFS(F:F,F213,L:L,1)</f>
        <v>98</v>
      </c>
      <c r="N213" s="25">
        <f>COUNTIFS(G:G,G213,L:L,1)</f>
        <v>1</v>
      </c>
      <c r="O213" s="63"/>
      <c r="S213" s="23"/>
      <c r="T213" s="62">
        <v>31929</v>
      </c>
      <c r="U213" s="60">
        <v>44094</v>
      </c>
      <c r="V213" s="58" t="s">
        <v>26</v>
      </c>
      <c r="W213" s="70" t="s">
        <v>689</v>
      </c>
      <c r="X213" s="70" t="s">
        <v>689</v>
      </c>
      <c r="Y213" s="70" t="s">
        <v>2171</v>
      </c>
      <c r="Z213" s="54">
        <v>101101</v>
      </c>
      <c r="AA213" s="24">
        <v>1</v>
      </c>
    </row>
    <row r="214" spans="1:27" s="11" customFormat="1" ht="37.5" customHeight="1" x14ac:dyDescent="0.2">
      <c r="A214" s="18">
        <v>1</v>
      </c>
      <c r="B214" s="24">
        <v>101201</v>
      </c>
      <c r="C214" s="33" t="s">
        <v>2302</v>
      </c>
      <c r="D214" s="33" t="s">
        <v>690</v>
      </c>
      <c r="E214" s="53" t="s">
        <v>2172</v>
      </c>
      <c r="F214" s="34" t="s">
        <v>691</v>
      </c>
      <c r="G214" s="19" t="s">
        <v>692</v>
      </c>
      <c r="H214" s="20">
        <v>39222</v>
      </c>
      <c r="I214" s="21" t="str">
        <f t="shared" ca="1" si="13"/>
        <v>13 Years, 9 Months, 9 Days</v>
      </c>
      <c r="J214" s="22">
        <v>26835</v>
      </c>
      <c r="K214" s="23"/>
      <c r="L214" s="24">
        <v>1</v>
      </c>
      <c r="M214" s="25">
        <f>COUNTIFS(F:F,F214,L:L,1)</f>
        <v>10</v>
      </c>
      <c r="N214" s="25">
        <f>COUNTIFS(G:G,G214,L:L,1)</f>
        <v>41</v>
      </c>
      <c r="O214" s="26"/>
      <c r="P214" s="112" t="s">
        <v>2173</v>
      </c>
      <c r="Q214" s="148" t="s">
        <v>693</v>
      </c>
      <c r="R214" s="259" t="s">
        <v>2564</v>
      </c>
      <c r="S214" s="23"/>
      <c r="T214" s="22">
        <v>26835</v>
      </c>
      <c r="U214" s="20">
        <v>39222</v>
      </c>
      <c r="V214" s="34" t="s">
        <v>694</v>
      </c>
      <c r="W214" s="56" t="s">
        <v>2018</v>
      </c>
      <c r="X214" s="56" t="s">
        <v>695</v>
      </c>
      <c r="Y214" s="42" t="s">
        <v>696</v>
      </c>
      <c r="Z214" s="54">
        <v>101201</v>
      </c>
      <c r="AA214" s="18">
        <v>1</v>
      </c>
    </row>
    <row r="215" spans="1:27" s="11" customFormat="1" ht="37.5" customHeight="1" x14ac:dyDescent="0.2">
      <c r="A215" s="18">
        <v>2</v>
      </c>
      <c r="B215" s="24">
        <v>101203</v>
      </c>
      <c r="C215" s="17" t="s">
        <v>697</v>
      </c>
      <c r="D215" s="53" t="s">
        <v>698</v>
      </c>
      <c r="E215" s="30" t="s">
        <v>699</v>
      </c>
      <c r="F215" s="34" t="s">
        <v>691</v>
      </c>
      <c r="G215" s="128" t="s">
        <v>692</v>
      </c>
      <c r="H215" s="20">
        <v>41196</v>
      </c>
      <c r="I215" s="21" t="str">
        <f t="shared" ca="1" si="13"/>
        <v>8 Years, 4 Months, 15 Days</v>
      </c>
      <c r="J215" s="22">
        <v>30286</v>
      </c>
      <c r="K215" s="23"/>
      <c r="L215" s="24">
        <v>1</v>
      </c>
      <c r="M215" s="25">
        <f>COUNTIFS(F:F,F215,L:L,1)</f>
        <v>10</v>
      </c>
      <c r="N215" s="25">
        <f>COUNTIFS(G:G,G215,L:L,1)</f>
        <v>41</v>
      </c>
      <c r="O215" s="26"/>
      <c r="P215" s="118" t="s">
        <v>2539</v>
      </c>
      <c r="S215" s="23"/>
      <c r="T215" s="22">
        <v>30286</v>
      </c>
      <c r="U215" s="20">
        <v>41196</v>
      </c>
      <c r="V215" s="34" t="s">
        <v>694</v>
      </c>
      <c r="W215" s="27" t="s">
        <v>700</v>
      </c>
      <c r="X215" s="42" t="s">
        <v>701</v>
      </c>
      <c r="Y215" s="27" t="s">
        <v>702</v>
      </c>
      <c r="Z215" s="54">
        <v>101203</v>
      </c>
      <c r="AA215" s="18">
        <v>2</v>
      </c>
    </row>
    <row r="216" spans="1:27" s="11" customFormat="1" ht="37.5" customHeight="1" x14ac:dyDescent="0.2">
      <c r="A216" s="24">
        <v>3</v>
      </c>
      <c r="B216" s="24">
        <v>101204</v>
      </c>
      <c r="C216" s="33" t="s">
        <v>703</v>
      </c>
      <c r="D216" s="137" t="s">
        <v>704</v>
      </c>
      <c r="E216" s="137" t="s">
        <v>704</v>
      </c>
      <c r="F216" s="34" t="s">
        <v>691</v>
      </c>
      <c r="G216" s="34" t="s">
        <v>692</v>
      </c>
      <c r="H216" s="20">
        <v>43359</v>
      </c>
      <c r="I216" s="35" t="str">
        <f t="shared" ca="1" si="13"/>
        <v>2 Years, 5 Months, 13 Days</v>
      </c>
      <c r="J216" s="36">
        <v>33414</v>
      </c>
      <c r="K216" s="23"/>
      <c r="L216" s="18">
        <v>1</v>
      </c>
      <c r="M216" s="25">
        <f>COUNTIFS(F:F,F216,L:L,1)</f>
        <v>10</v>
      </c>
      <c r="N216" s="25">
        <f>COUNTIFS(G:G,G216,L:L,1)</f>
        <v>41</v>
      </c>
      <c r="O216" s="37"/>
      <c r="S216" s="23"/>
      <c r="T216" s="36">
        <v>33414</v>
      </c>
      <c r="U216" s="20">
        <v>43359</v>
      </c>
      <c r="V216" s="34" t="s">
        <v>694</v>
      </c>
      <c r="W216" s="42" t="s">
        <v>705</v>
      </c>
      <c r="X216" s="42" t="s">
        <v>705</v>
      </c>
      <c r="Y216" s="42" t="s">
        <v>706</v>
      </c>
      <c r="Z216" s="54">
        <v>101204</v>
      </c>
      <c r="AA216" s="24">
        <v>3</v>
      </c>
    </row>
    <row r="217" spans="1:27" s="11" customFormat="1" ht="37.5" customHeight="1" x14ac:dyDescent="0.2">
      <c r="A217" s="18">
        <v>4</v>
      </c>
      <c r="B217" s="24">
        <v>101205</v>
      </c>
      <c r="C217" s="33" t="s">
        <v>707</v>
      </c>
      <c r="D217" s="137" t="s">
        <v>704</v>
      </c>
      <c r="E217" s="137" t="s">
        <v>704</v>
      </c>
      <c r="F217" s="34" t="s">
        <v>691</v>
      </c>
      <c r="G217" s="34" t="s">
        <v>692</v>
      </c>
      <c r="H217" s="20">
        <v>43374</v>
      </c>
      <c r="I217" s="35" t="str">
        <f t="shared" ca="1" si="13"/>
        <v>2 Years, 5 Months, 0 Days</v>
      </c>
      <c r="J217" s="36">
        <v>27864</v>
      </c>
      <c r="K217" s="23"/>
      <c r="L217" s="18">
        <v>1</v>
      </c>
      <c r="M217" s="25">
        <f>COUNTIFS(F:F,F217,L:L,1)</f>
        <v>10</v>
      </c>
      <c r="N217" s="25">
        <f>COUNTIFS(G:G,G217,L:L,1)</f>
        <v>41</v>
      </c>
      <c r="O217" s="37"/>
      <c r="S217" s="23"/>
      <c r="T217" s="36">
        <v>27864</v>
      </c>
      <c r="U217" s="20">
        <v>43374</v>
      </c>
      <c r="V217" s="34" t="s">
        <v>694</v>
      </c>
      <c r="W217" s="42" t="s">
        <v>705</v>
      </c>
      <c r="X217" s="42" t="s">
        <v>705</v>
      </c>
      <c r="Y217" s="42" t="s">
        <v>708</v>
      </c>
      <c r="Z217" s="54">
        <v>101205</v>
      </c>
      <c r="AA217" s="18">
        <v>4</v>
      </c>
    </row>
    <row r="218" spans="1:27" s="11" customFormat="1" ht="37.5" customHeight="1" x14ac:dyDescent="0.2">
      <c r="A218" s="18">
        <v>5</v>
      </c>
      <c r="B218" s="24">
        <v>101206</v>
      </c>
      <c r="C218" s="33" t="s">
        <v>709</v>
      </c>
      <c r="D218" s="17" t="s">
        <v>710</v>
      </c>
      <c r="E218" s="17" t="s">
        <v>710</v>
      </c>
      <c r="F218" s="34" t="s">
        <v>691</v>
      </c>
      <c r="G218" s="128" t="s">
        <v>692</v>
      </c>
      <c r="H218" s="20">
        <v>43009</v>
      </c>
      <c r="I218" s="21" t="str">
        <f t="shared" ca="1" si="13"/>
        <v>3 Years, 5 Months, 0 Days</v>
      </c>
      <c r="J218" s="22">
        <v>34056</v>
      </c>
      <c r="K218" s="23"/>
      <c r="L218" s="24">
        <v>1</v>
      </c>
      <c r="M218" s="25">
        <f>COUNTIFS(F:F,F218,L:L,1)</f>
        <v>10</v>
      </c>
      <c r="N218" s="25">
        <f>COUNTIFS(G:G,G218,L:L,1)</f>
        <v>41</v>
      </c>
      <c r="O218" s="26"/>
      <c r="P218" s="141"/>
      <c r="S218" s="23"/>
      <c r="T218" s="22">
        <v>34056</v>
      </c>
      <c r="U218" s="20">
        <v>43009</v>
      </c>
      <c r="V218" s="34" t="s">
        <v>694</v>
      </c>
      <c r="W218" s="27" t="s">
        <v>711</v>
      </c>
      <c r="X218" s="27" t="s">
        <v>711</v>
      </c>
      <c r="Y218" s="27" t="s">
        <v>712</v>
      </c>
      <c r="Z218" s="54">
        <v>101206</v>
      </c>
      <c r="AA218" s="18">
        <v>5</v>
      </c>
    </row>
    <row r="219" spans="1:27" s="11" customFormat="1" ht="37.5" customHeight="1" x14ac:dyDescent="0.2">
      <c r="A219" s="24">
        <v>6</v>
      </c>
      <c r="B219" s="24">
        <v>101207</v>
      </c>
      <c r="C219" s="33" t="s">
        <v>713</v>
      </c>
      <c r="D219" s="33" t="s">
        <v>710</v>
      </c>
      <c r="E219" s="17" t="s">
        <v>714</v>
      </c>
      <c r="F219" s="34" t="s">
        <v>691</v>
      </c>
      <c r="G219" s="128" t="s">
        <v>692</v>
      </c>
      <c r="H219" s="20">
        <v>43040</v>
      </c>
      <c r="I219" s="21" t="str">
        <f t="shared" ca="1" si="13"/>
        <v>3 Years, 4 Months, 0 Days</v>
      </c>
      <c r="J219" s="22">
        <v>29328</v>
      </c>
      <c r="K219" s="23"/>
      <c r="L219" s="24">
        <v>1</v>
      </c>
      <c r="M219" s="25">
        <f>COUNTIFS(F:F,F219,L:L,1)</f>
        <v>10</v>
      </c>
      <c r="N219" s="25">
        <f>COUNTIFS(G:G,G219,L:L,1)</f>
        <v>41</v>
      </c>
      <c r="O219" s="26"/>
      <c r="P219" s="110" t="s">
        <v>715</v>
      </c>
      <c r="Q219" s="118" t="s">
        <v>2548</v>
      </c>
      <c r="S219" s="23"/>
      <c r="T219" s="22">
        <v>29328</v>
      </c>
      <c r="U219" s="20">
        <v>43040</v>
      </c>
      <c r="V219" s="34" t="s">
        <v>694</v>
      </c>
      <c r="W219" s="27" t="s">
        <v>711</v>
      </c>
      <c r="X219" s="42" t="s">
        <v>716</v>
      </c>
      <c r="Y219" s="27" t="s">
        <v>717</v>
      </c>
      <c r="Z219" s="54">
        <v>101207</v>
      </c>
      <c r="AA219" s="24">
        <v>6</v>
      </c>
    </row>
    <row r="220" spans="1:27" s="11" customFormat="1" ht="37.5" customHeight="1" x14ac:dyDescent="0.2">
      <c r="A220" s="18">
        <v>7</v>
      </c>
      <c r="B220" s="24">
        <v>101208</v>
      </c>
      <c r="C220" s="72" t="s">
        <v>718</v>
      </c>
      <c r="D220" s="72" t="s">
        <v>714</v>
      </c>
      <c r="E220" s="72" t="s">
        <v>714</v>
      </c>
      <c r="F220" s="75" t="s">
        <v>691</v>
      </c>
      <c r="G220" s="75" t="s">
        <v>692</v>
      </c>
      <c r="H220" s="76">
        <v>43678</v>
      </c>
      <c r="I220" s="77" t="str">
        <f t="shared" ca="1" si="13"/>
        <v>1 Years, 7 Months, 0 Days</v>
      </c>
      <c r="J220" s="78">
        <v>36234</v>
      </c>
      <c r="K220" s="23"/>
      <c r="L220" s="74">
        <v>1</v>
      </c>
      <c r="M220" s="25">
        <f>COUNTIFS(F:F,F220,L:L,1)</f>
        <v>10</v>
      </c>
      <c r="N220" s="25">
        <f>COUNTIFS(G:G,G220,L:L,1)</f>
        <v>41</v>
      </c>
      <c r="O220" s="79"/>
      <c r="P220" s="91" t="s">
        <v>2019</v>
      </c>
      <c r="S220" s="23"/>
      <c r="T220" s="78">
        <v>36234</v>
      </c>
      <c r="U220" s="76">
        <v>43678</v>
      </c>
      <c r="V220" s="75" t="s">
        <v>694</v>
      </c>
      <c r="W220" s="72" t="s">
        <v>716</v>
      </c>
      <c r="X220" s="72" t="s">
        <v>716</v>
      </c>
      <c r="Y220" s="81" t="s">
        <v>719</v>
      </c>
      <c r="Z220" s="54">
        <v>101208</v>
      </c>
      <c r="AA220" s="18">
        <v>7</v>
      </c>
    </row>
    <row r="221" spans="1:27" s="11" customFormat="1" ht="37.5" customHeight="1" x14ac:dyDescent="0.2">
      <c r="A221" s="18">
        <v>8</v>
      </c>
      <c r="B221" s="24">
        <v>101209</v>
      </c>
      <c r="C221" s="72" t="s">
        <v>720</v>
      </c>
      <c r="D221" s="72" t="s">
        <v>714</v>
      </c>
      <c r="E221" s="72" t="s">
        <v>714</v>
      </c>
      <c r="F221" s="75" t="s">
        <v>691</v>
      </c>
      <c r="G221" s="75" t="s">
        <v>692</v>
      </c>
      <c r="H221" s="76">
        <v>43678</v>
      </c>
      <c r="I221" s="77" t="str">
        <f t="shared" ca="1" si="13"/>
        <v>1 Years, 7 Months, 0 Days</v>
      </c>
      <c r="J221" s="78">
        <v>35737</v>
      </c>
      <c r="K221" s="23"/>
      <c r="L221" s="74">
        <v>1</v>
      </c>
      <c r="M221" s="25">
        <f>COUNTIFS(F:F,F221,L:L,1)</f>
        <v>10</v>
      </c>
      <c r="N221" s="25">
        <f>COUNTIFS(G:G,G221,L:L,1)</f>
        <v>41</v>
      </c>
      <c r="O221" s="79"/>
      <c r="P221" s="91" t="s">
        <v>2020</v>
      </c>
      <c r="S221" s="23"/>
      <c r="T221" s="78">
        <v>35737</v>
      </c>
      <c r="U221" s="76">
        <v>43678</v>
      </c>
      <c r="V221" s="75" t="s">
        <v>694</v>
      </c>
      <c r="W221" s="81" t="s">
        <v>716</v>
      </c>
      <c r="X221" s="81" t="s">
        <v>716</v>
      </c>
      <c r="Y221" s="81" t="s">
        <v>721</v>
      </c>
      <c r="Z221" s="54">
        <v>101209</v>
      </c>
      <c r="AA221" s="18">
        <v>8</v>
      </c>
    </row>
    <row r="222" spans="1:27" s="11" customFormat="1" ht="37.5" customHeight="1" x14ac:dyDescent="0.2">
      <c r="A222" s="18">
        <v>9</v>
      </c>
      <c r="B222" s="24">
        <v>101212</v>
      </c>
      <c r="C222" s="57" t="s">
        <v>722</v>
      </c>
      <c r="D222" s="57" t="s">
        <v>723</v>
      </c>
      <c r="E222" s="57" t="s">
        <v>723</v>
      </c>
      <c r="F222" s="59" t="s">
        <v>691</v>
      </c>
      <c r="G222" s="59" t="s">
        <v>724</v>
      </c>
      <c r="H222" s="60">
        <v>44151</v>
      </c>
      <c r="I222" s="61" t="str">
        <f t="shared" ca="1" si="13"/>
        <v>0 Years, 3 Months, 13 Days</v>
      </c>
      <c r="J222" s="62">
        <v>28814</v>
      </c>
      <c r="K222" s="23"/>
      <c r="L222" s="58">
        <v>1</v>
      </c>
      <c r="M222" s="25">
        <f>COUNTIFS(F:F,F222,L:L,1)</f>
        <v>10</v>
      </c>
      <c r="N222" s="25">
        <f>COUNTIFS(G:G,G222,L:L,1)</f>
        <v>62</v>
      </c>
      <c r="O222" s="63"/>
      <c r="P222" s="31"/>
      <c r="S222" s="23"/>
      <c r="T222" s="62">
        <v>28814</v>
      </c>
      <c r="U222" s="60">
        <v>44151</v>
      </c>
      <c r="V222" s="59" t="s">
        <v>694</v>
      </c>
      <c r="W222" s="70" t="s">
        <v>385</v>
      </c>
      <c r="X222" s="70" t="s">
        <v>385</v>
      </c>
      <c r="Y222" s="70" t="s">
        <v>725</v>
      </c>
      <c r="Z222" s="24">
        <v>101212</v>
      </c>
      <c r="AA222" s="18">
        <v>9</v>
      </c>
    </row>
    <row r="223" spans="1:27" s="11" customFormat="1" ht="37.5" customHeight="1" x14ac:dyDescent="0.2">
      <c r="A223" s="24">
        <v>10</v>
      </c>
      <c r="B223" s="24">
        <v>101211</v>
      </c>
      <c r="C223" s="17" t="s">
        <v>2303</v>
      </c>
      <c r="D223" s="149" t="s">
        <v>547</v>
      </c>
      <c r="E223" s="149" t="s">
        <v>547</v>
      </c>
      <c r="F223" s="34" t="s">
        <v>691</v>
      </c>
      <c r="G223" s="150" t="s">
        <v>724</v>
      </c>
      <c r="H223" s="20">
        <v>42044</v>
      </c>
      <c r="I223" s="21" t="str">
        <f t="shared" ca="1" si="13"/>
        <v>6 Years, 0 Months, 20 Days</v>
      </c>
      <c r="J223" s="22">
        <v>30261</v>
      </c>
      <c r="K223" s="23"/>
      <c r="L223" s="24">
        <v>1</v>
      </c>
      <c r="M223" s="25">
        <f>COUNTIFS(F:F,F223,L:L,1)</f>
        <v>10</v>
      </c>
      <c r="N223" s="25">
        <f>COUNTIFS(G:G,G223,L:L,1)</f>
        <v>62</v>
      </c>
      <c r="O223" s="26"/>
      <c r="P223" s="112" t="s">
        <v>726</v>
      </c>
      <c r="S223" s="23"/>
      <c r="T223" s="22">
        <v>30261</v>
      </c>
      <c r="U223" s="20">
        <v>42044</v>
      </c>
      <c r="V223" s="34" t="s">
        <v>694</v>
      </c>
      <c r="W223" s="27" t="s">
        <v>542</v>
      </c>
      <c r="X223" s="27" t="s">
        <v>542</v>
      </c>
      <c r="Y223" s="27" t="s">
        <v>727</v>
      </c>
      <c r="Z223" s="54">
        <v>101211</v>
      </c>
      <c r="AA223" s="24">
        <v>10</v>
      </c>
    </row>
    <row r="224" spans="1:27" s="11" customFormat="1" ht="37.5" customHeight="1" x14ac:dyDescent="0.2">
      <c r="A224" s="24" t="s">
        <v>33</v>
      </c>
      <c r="B224" s="24">
        <v>101202</v>
      </c>
      <c r="C224" s="33" t="s">
        <v>728</v>
      </c>
      <c r="D224" s="17" t="s">
        <v>729</v>
      </c>
      <c r="E224" s="30" t="s">
        <v>730</v>
      </c>
      <c r="F224" s="34" t="s">
        <v>691</v>
      </c>
      <c r="G224" s="128" t="s">
        <v>692</v>
      </c>
      <c r="H224" s="20">
        <v>40695</v>
      </c>
      <c r="I224" s="21" t="str">
        <f ca="1">DATEDIF(H224,TODAY(),"Y") &amp; " Years, " &amp; DATEDIF(H224,TODAY(),"YM") &amp; " Months, " &amp; DATEDIF(H224,TODAY(),"MD") &amp; " Days"</f>
        <v>9 Years, 9 Months, 0 Days</v>
      </c>
      <c r="J224" s="22">
        <v>24905</v>
      </c>
      <c r="K224" s="23"/>
      <c r="L224" s="24">
        <v>0</v>
      </c>
      <c r="M224" s="25">
        <f>COUNTIFS(F:F,F224,L:L,1)</f>
        <v>10</v>
      </c>
      <c r="N224" s="25">
        <f>COUNTIFS(G:G,G224,L:L,1)</f>
        <v>41</v>
      </c>
      <c r="O224" s="26">
        <v>44135</v>
      </c>
      <c r="P224" s="110" t="s">
        <v>731</v>
      </c>
      <c r="S224" s="23"/>
      <c r="T224" s="22">
        <v>24905</v>
      </c>
      <c r="U224" s="20">
        <v>40695</v>
      </c>
      <c r="V224" s="34" t="s">
        <v>694</v>
      </c>
      <c r="W224" s="27" t="s">
        <v>732</v>
      </c>
      <c r="X224" s="27" t="s">
        <v>733</v>
      </c>
      <c r="Y224" s="27" t="s">
        <v>734</v>
      </c>
      <c r="Z224" s="54">
        <v>101202</v>
      </c>
      <c r="AA224" s="24" t="s">
        <v>33</v>
      </c>
    </row>
    <row r="225" spans="1:27" s="11" customFormat="1" ht="37.5" customHeight="1" x14ac:dyDescent="0.2">
      <c r="A225" s="24" t="s">
        <v>33</v>
      </c>
      <c r="B225" s="24"/>
      <c r="C225" s="33" t="s">
        <v>735</v>
      </c>
      <c r="D225" s="33" t="s">
        <v>710</v>
      </c>
      <c r="E225" s="33" t="s">
        <v>710</v>
      </c>
      <c r="F225" s="34" t="s">
        <v>691</v>
      </c>
      <c r="G225" s="34" t="s">
        <v>692</v>
      </c>
      <c r="H225" s="20">
        <v>42281</v>
      </c>
      <c r="I225" s="35" t="str">
        <f t="shared" ref="I225:I230" ca="1" si="14">DATEDIF(H225,TODAY(),"Y") &amp; " Years, " &amp; DATEDIF(H225,TODAY(),"YM") &amp; " Months, " &amp; DATEDIF(H225,TODAY(),"MD") &amp; " Days"</f>
        <v>5 Years, 4 Months, 25 Days</v>
      </c>
      <c r="J225" s="36">
        <v>33193</v>
      </c>
      <c r="K225" s="23"/>
      <c r="L225" s="18">
        <v>0</v>
      </c>
      <c r="M225" s="25">
        <f>COUNTIFS(F:F,F225,L:L,1)</f>
        <v>10</v>
      </c>
      <c r="N225" s="25">
        <f>COUNTIFS(G:G,G225,L:L,1)</f>
        <v>41</v>
      </c>
      <c r="O225" s="37"/>
      <c r="S225" s="23"/>
      <c r="T225" s="36">
        <v>33193</v>
      </c>
      <c r="U225" s="20">
        <v>42281</v>
      </c>
      <c r="V225" s="34" t="s">
        <v>694</v>
      </c>
      <c r="W225" s="33"/>
      <c r="X225" s="42"/>
      <c r="Y225" s="213" t="s">
        <v>2304</v>
      </c>
      <c r="Z225" s="54"/>
      <c r="AA225" s="24" t="s">
        <v>33</v>
      </c>
    </row>
    <row r="226" spans="1:27" s="11" customFormat="1" ht="37.5" customHeight="1" x14ac:dyDescent="0.2">
      <c r="A226" s="18" t="s">
        <v>33</v>
      </c>
      <c r="B226" s="18"/>
      <c r="C226" s="16" t="s">
        <v>736</v>
      </c>
      <c r="D226" s="17" t="s">
        <v>710</v>
      </c>
      <c r="E226" s="17" t="s">
        <v>710</v>
      </c>
      <c r="F226" s="34" t="s">
        <v>691</v>
      </c>
      <c r="G226" s="128" t="s">
        <v>692</v>
      </c>
      <c r="H226" s="40">
        <v>42962</v>
      </c>
      <c r="I226" s="21" t="str">
        <f t="shared" ca="1" si="14"/>
        <v>3 Years, 6 Months, 14 Days</v>
      </c>
      <c r="J226" s="22">
        <v>35148</v>
      </c>
      <c r="K226" s="23"/>
      <c r="L226" s="15">
        <v>0</v>
      </c>
      <c r="M226" s="25">
        <f>COUNTIFS(F:F,F226,L:L,1)</f>
        <v>10</v>
      </c>
      <c r="N226" s="25">
        <f>COUNTIFS(G:G,G226,L:L,1)</f>
        <v>41</v>
      </c>
      <c r="O226" s="26">
        <v>43480</v>
      </c>
      <c r="P226" s="141"/>
      <c r="S226" s="23"/>
      <c r="T226" s="22">
        <v>35148</v>
      </c>
      <c r="U226" s="40">
        <v>42962</v>
      </c>
      <c r="V226" s="34" t="s">
        <v>694</v>
      </c>
      <c r="W226" s="33" t="s">
        <v>716</v>
      </c>
      <c r="X226" s="42" t="s">
        <v>716</v>
      </c>
      <c r="Y226" s="27" t="s">
        <v>737</v>
      </c>
      <c r="Z226" s="32"/>
      <c r="AA226" s="18" t="s">
        <v>33</v>
      </c>
    </row>
    <row r="227" spans="1:27" s="11" customFormat="1" ht="37.5" customHeight="1" x14ac:dyDescent="0.2">
      <c r="A227" s="18" t="s">
        <v>33</v>
      </c>
      <c r="B227" s="97"/>
      <c r="C227" s="98" t="s">
        <v>718</v>
      </c>
      <c r="D227" s="151" t="s">
        <v>714</v>
      </c>
      <c r="E227" s="151" t="s">
        <v>714</v>
      </c>
      <c r="F227" s="100" t="s">
        <v>691</v>
      </c>
      <c r="G227" s="100" t="s">
        <v>692</v>
      </c>
      <c r="H227" s="101">
        <v>43132</v>
      </c>
      <c r="I227" s="102" t="str">
        <f t="shared" ca="1" si="14"/>
        <v>3 Years, 1 Months, 0 Days</v>
      </c>
      <c r="J227" s="103">
        <v>36234</v>
      </c>
      <c r="K227" s="23"/>
      <c r="L227" s="99">
        <v>0</v>
      </c>
      <c r="M227" s="25">
        <f>COUNTIFS(F:F,F227,L:L,1)</f>
        <v>10</v>
      </c>
      <c r="N227" s="25">
        <f>COUNTIFS(G:G,G227,L:L,1)</f>
        <v>41</v>
      </c>
      <c r="O227" s="104">
        <v>43433</v>
      </c>
      <c r="P227" s="110" t="s">
        <v>2021</v>
      </c>
      <c r="Q227" s="105" t="s">
        <v>2022</v>
      </c>
      <c r="S227" s="23"/>
      <c r="T227" s="103">
        <v>36234</v>
      </c>
      <c r="U227" s="101">
        <v>43132</v>
      </c>
      <c r="V227" s="100" t="s">
        <v>694</v>
      </c>
      <c r="W227" s="106" t="s">
        <v>716</v>
      </c>
      <c r="X227" s="106" t="s">
        <v>716</v>
      </c>
      <c r="Y227" s="106" t="s">
        <v>719</v>
      </c>
      <c r="Z227" s="107"/>
      <c r="AA227" s="18" t="s">
        <v>33</v>
      </c>
    </row>
    <row r="228" spans="1:27" s="11" customFormat="1" ht="37.5" customHeight="1" x14ac:dyDescent="0.2">
      <c r="A228" s="18" t="s">
        <v>33</v>
      </c>
      <c r="B228" s="97"/>
      <c r="C228" s="98" t="s">
        <v>720</v>
      </c>
      <c r="D228" s="151" t="s">
        <v>714</v>
      </c>
      <c r="E228" s="151" t="s">
        <v>714</v>
      </c>
      <c r="F228" s="100" t="s">
        <v>691</v>
      </c>
      <c r="G228" s="100" t="s">
        <v>692</v>
      </c>
      <c r="H228" s="101">
        <v>43345</v>
      </c>
      <c r="I228" s="102" t="str">
        <f t="shared" ca="1" si="14"/>
        <v>2 Years, 5 Months, 27 Days</v>
      </c>
      <c r="J228" s="103">
        <v>35737</v>
      </c>
      <c r="K228" s="23"/>
      <c r="L228" s="99">
        <v>0</v>
      </c>
      <c r="M228" s="25">
        <f>COUNTIFS(F:F,F228,L:L,1)</f>
        <v>10</v>
      </c>
      <c r="N228" s="25">
        <f>COUNTIFS(G:G,G228,L:L,1)</f>
        <v>41</v>
      </c>
      <c r="O228" s="104">
        <v>43433</v>
      </c>
      <c r="P228" s="110" t="s">
        <v>738</v>
      </c>
      <c r="Q228" s="105" t="s">
        <v>2022</v>
      </c>
      <c r="S228" s="23"/>
      <c r="T228" s="103">
        <v>35737</v>
      </c>
      <c r="U228" s="101">
        <v>43345</v>
      </c>
      <c r="V228" s="100" t="s">
        <v>694</v>
      </c>
      <c r="W228" s="106" t="s">
        <v>716</v>
      </c>
      <c r="X228" s="106" t="s">
        <v>716</v>
      </c>
      <c r="Y228" s="106" t="s">
        <v>721</v>
      </c>
      <c r="Z228" s="107"/>
      <c r="AA228" s="18" t="s">
        <v>33</v>
      </c>
    </row>
    <row r="229" spans="1:27" s="11" customFormat="1" ht="37.5" customHeight="1" x14ac:dyDescent="0.2">
      <c r="A229" s="18" t="s">
        <v>33</v>
      </c>
      <c r="B229" s="18"/>
      <c r="C229" s="33" t="s">
        <v>2305</v>
      </c>
      <c r="D229" s="137" t="s">
        <v>739</v>
      </c>
      <c r="E229" s="137" t="s">
        <v>739</v>
      </c>
      <c r="F229" s="34" t="s">
        <v>691</v>
      </c>
      <c r="G229" s="34" t="s">
        <v>692</v>
      </c>
      <c r="H229" s="20">
        <v>43345</v>
      </c>
      <c r="I229" s="35" t="str">
        <f t="shared" ca="1" si="14"/>
        <v>2 Years, 5 Months, 27 Days</v>
      </c>
      <c r="J229" s="36">
        <v>35559</v>
      </c>
      <c r="K229" s="23"/>
      <c r="L229" s="18">
        <v>0</v>
      </c>
      <c r="M229" s="25">
        <f>COUNTIFS(F:F,F229,L:L,1)</f>
        <v>10</v>
      </c>
      <c r="N229" s="25">
        <f>COUNTIFS(G:G,G229,L:L,1)</f>
        <v>41</v>
      </c>
      <c r="O229" s="37" t="s">
        <v>740</v>
      </c>
      <c r="P229" s="110" t="s">
        <v>738</v>
      </c>
      <c r="S229" s="23"/>
      <c r="T229" s="36">
        <v>35559</v>
      </c>
      <c r="U229" s="20">
        <v>43345</v>
      </c>
      <c r="V229" s="34" t="s">
        <v>694</v>
      </c>
      <c r="W229" s="33" t="s">
        <v>716</v>
      </c>
      <c r="X229" s="42" t="s">
        <v>716</v>
      </c>
      <c r="Y229" s="42" t="s">
        <v>741</v>
      </c>
      <c r="Z229" s="32"/>
      <c r="AA229" s="18" t="s">
        <v>33</v>
      </c>
    </row>
    <row r="230" spans="1:27" s="11" customFormat="1" ht="37.5" customHeight="1" x14ac:dyDescent="0.2">
      <c r="A230" s="18" t="s">
        <v>33</v>
      </c>
      <c r="B230" s="18"/>
      <c r="C230" s="33" t="s">
        <v>742</v>
      </c>
      <c r="D230" s="33" t="s">
        <v>739</v>
      </c>
      <c r="E230" s="33" t="s">
        <v>739</v>
      </c>
      <c r="F230" s="34" t="s">
        <v>691</v>
      </c>
      <c r="G230" s="34" t="s">
        <v>692</v>
      </c>
      <c r="H230" s="20">
        <v>43391</v>
      </c>
      <c r="I230" s="35" t="str">
        <f t="shared" ca="1" si="14"/>
        <v>2 Years, 4 Months, 11 Days</v>
      </c>
      <c r="J230" s="36">
        <v>36092</v>
      </c>
      <c r="K230" s="23"/>
      <c r="L230" s="18">
        <v>0</v>
      </c>
      <c r="M230" s="25">
        <f>COUNTIFS(F:F,F230,L:L,1)</f>
        <v>10</v>
      </c>
      <c r="N230" s="25">
        <f>COUNTIFS(G:G,G230,L:L,1)</f>
        <v>41</v>
      </c>
      <c r="O230" s="37" t="s">
        <v>740</v>
      </c>
      <c r="P230" s="110" t="s">
        <v>743</v>
      </c>
      <c r="S230" s="23"/>
      <c r="T230" s="36">
        <v>36092</v>
      </c>
      <c r="U230" s="20">
        <v>43391</v>
      </c>
      <c r="V230" s="34" t="s">
        <v>694</v>
      </c>
      <c r="W230" s="33" t="s">
        <v>716</v>
      </c>
      <c r="X230" s="33" t="s">
        <v>716</v>
      </c>
      <c r="Y230" s="42" t="s">
        <v>744</v>
      </c>
      <c r="Z230" s="32"/>
      <c r="AA230" s="18" t="s">
        <v>33</v>
      </c>
    </row>
    <row r="231" spans="1:27" s="11" customFormat="1" ht="37.5" customHeight="1" x14ac:dyDescent="0.2">
      <c r="A231" s="24" t="s">
        <v>33</v>
      </c>
      <c r="B231" s="24">
        <v>101210</v>
      </c>
      <c r="C231" s="33" t="s">
        <v>2174</v>
      </c>
      <c r="D231" s="17" t="s">
        <v>745</v>
      </c>
      <c r="E231" s="17" t="s">
        <v>745</v>
      </c>
      <c r="F231" s="34" t="s">
        <v>691</v>
      </c>
      <c r="G231" s="150" t="s">
        <v>724</v>
      </c>
      <c r="H231" s="20">
        <v>43054</v>
      </c>
      <c r="I231" s="21" t="str">
        <f t="shared" ref="I231:I236" ca="1" si="15">DATEDIF(H231,TODAY(),"Y") &amp; " Years, " &amp; DATEDIF(H231,TODAY(),"YM") &amp; " Months, " &amp; DATEDIF(H231,TODAY(),"MD") &amp; " Days"</f>
        <v>3 Years, 3 Months, 14 Days</v>
      </c>
      <c r="J231" s="22">
        <v>27395</v>
      </c>
      <c r="K231" s="23"/>
      <c r="L231" s="24">
        <v>0</v>
      </c>
      <c r="M231" s="25">
        <f>COUNTIFS(F:F,F231,L:L,1)</f>
        <v>10</v>
      </c>
      <c r="N231" s="25">
        <f>COUNTIFS(G:G,G231,L:L,1)</f>
        <v>62</v>
      </c>
      <c r="O231" s="26">
        <v>44135</v>
      </c>
      <c r="S231" s="23"/>
      <c r="T231" s="22">
        <v>27395</v>
      </c>
      <c r="U231" s="20">
        <v>43054</v>
      </c>
      <c r="V231" s="34" t="s">
        <v>694</v>
      </c>
      <c r="W231" s="27" t="s">
        <v>746</v>
      </c>
      <c r="X231" s="27" t="s">
        <v>746</v>
      </c>
      <c r="Y231" s="27" t="s">
        <v>2175</v>
      </c>
      <c r="Z231" s="54">
        <v>101210</v>
      </c>
      <c r="AA231" s="24" t="s">
        <v>33</v>
      </c>
    </row>
    <row r="232" spans="1:27" s="11" customFormat="1" ht="37.5" customHeight="1" x14ac:dyDescent="0.2">
      <c r="A232" s="24">
        <v>1</v>
      </c>
      <c r="B232" s="24">
        <v>20101</v>
      </c>
      <c r="C232" s="33" t="s">
        <v>747</v>
      </c>
      <c r="D232" s="17" t="s">
        <v>393</v>
      </c>
      <c r="E232" s="30" t="s">
        <v>2023</v>
      </c>
      <c r="F232" s="34" t="s">
        <v>2436</v>
      </c>
      <c r="G232" s="19" t="s">
        <v>748</v>
      </c>
      <c r="H232" s="20">
        <v>39083</v>
      </c>
      <c r="I232" s="21" t="str">
        <f t="shared" ca="1" si="15"/>
        <v>14 Years, 2 Months, 0 Days</v>
      </c>
      <c r="J232" s="22">
        <v>23507</v>
      </c>
      <c r="K232" s="23"/>
      <c r="L232" s="24">
        <v>1</v>
      </c>
      <c r="M232" s="25">
        <f>COUNTIFS(F:F,F232,L:L,1)</f>
        <v>16</v>
      </c>
      <c r="N232" s="25">
        <f>COUNTIFS(G:G,G232,L:L,1)</f>
        <v>24</v>
      </c>
      <c r="O232" s="26"/>
      <c r="P232" s="259" t="s">
        <v>2564</v>
      </c>
      <c r="S232" s="23"/>
      <c r="T232" s="22">
        <v>23507</v>
      </c>
      <c r="U232" s="20">
        <v>39083</v>
      </c>
      <c r="V232" s="34" t="s">
        <v>2434</v>
      </c>
      <c r="W232" s="28" t="s">
        <v>2024</v>
      </c>
      <c r="X232" s="27" t="s">
        <v>749</v>
      </c>
      <c r="Y232" s="27" t="s">
        <v>750</v>
      </c>
      <c r="Z232" s="54">
        <v>20101</v>
      </c>
      <c r="AA232" s="24">
        <v>1</v>
      </c>
    </row>
    <row r="233" spans="1:27" s="11" customFormat="1" ht="37.5" customHeight="1" x14ac:dyDescent="0.2">
      <c r="A233" s="24">
        <v>2</v>
      </c>
      <c r="B233" s="24">
        <v>20201</v>
      </c>
      <c r="C233" s="33" t="s">
        <v>2306</v>
      </c>
      <c r="D233" s="33" t="s">
        <v>751</v>
      </c>
      <c r="E233" s="33" t="s">
        <v>752</v>
      </c>
      <c r="F233" s="152" t="s">
        <v>2436</v>
      </c>
      <c r="G233" s="19" t="s">
        <v>753</v>
      </c>
      <c r="H233" s="20">
        <v>41910</v>
      </c>
      <c r="I233" s="21" t="str">
        <f t="shared" ca="1" si="15"/>
        <v>6 Years, 5 Months, 1 Days</v>
      </c>
      <c r="J233" s="22">
        <v>32341</v>
      </c>
      <c r="K233" s="23"/>
      <c r="L233" s="24">
        <v>1</v>
      </c>
      <c r="M233" s="25">
        <f>COUNTIFS(F:F,F233,L:L,1)</f>
        <v>16</v>
      </c>
      <c r="N233" s="25">
        <f>COUNTIFS(G:G,G233,L:L,1)</f>
        <v>13</v>
      </c>
      <c r="O233" s="26"/>
      <c r="S233" s="23"/>
      <c r="T233" s="22">
        <v>32341</v>
      </c>
      <c r="U233" s="20">
        <v>41910</v>
      </c>
      <c r="V233" s="34" t="s">
        <v>2434</v>
      </c>
      <c r="W233" s="42" t="s">
        <v>754</v>
      </c>
      <c r="X233" s="42" t="s">
        <v>755</v>
      </c>
      <c r="Y233" s="42" t="s">
        <v>756</v>
      </c>
      <c r="Z233" s="54">
        <v>20201</v>
      </c>
      <c r="AA233" s="24">
        <v>2</v>
      </c>
    </row>
    <row r="234" spans="1:27" s="11" customFormat="1" ht="37.5" customHeight="1" x14ac:dyDescent="0.2">
      <c r="A234" s="24">
        <v>3</v>
      </c>
      <c r="B234" s="24">
        <v>20301</v>
      </c>
      <c r="C234" s="33" t="s">
        <v>2176</v>
      </c>
      <c r="D234" s="17" t="s">
        <v>757</v>
      </c>
      <c r="E234" s="30" t="s">
        <v>758</v>
      </c>
      <c r="F234" s="34" t="s">
        <v>2436</v>
      </c>
      <c r="G234" s="19" t="s">
        <v>759</v>
      </c>
      <c r="H234" s="20">
        <v>40678</v>
      </c>
      <c r="I234" s="21" t="str">
        <f t="shared" ca="1" si="15"/>
        <v>9 Years, 9 Months, 14 Days</v>
      </c>
      <c r="J234" s="22">
        <v>31970</v>
      </c>
      <c r="K234" s="153"/>
      <c r="L234" s="24">
        <v>1</v>
      </c>
      <c r="M234" s="25">
        <f>COUNTIFS(F:F,F234,L:L,1)</f>
        <v>16</v>
      </c>
      <c r="N234" s="25">
        <f>COUNTIFS(G:G,G234,L:L,1)</f>
        <v>64</v>
      </c>
      <c r="O234" s="26"/>
      <c r="P234" s="31"/>
      <c r="Q234" s="31"/>
      <c r="R234" s="154" t="s">
        <v>2177</v>
      </c>
      <c r="S234" s="153"/>
      <c r="T234" s="22">
        <v>31970</v>
      </c>
      <c r="U234" s="20">
        <v>40678</v>
      </c>
      <c r="V234" s="34" t="s">
        <v>2434</v>
      </c>
      <c r="W234" s="27" t="s">
        <v>760</v>
      </c>
      <c r="X234" s="27" t="s">
        <v>761</v>
      </c>
      <c r="Y234" s="27" t="s">
        <v>2178</v>
      </c>
      <c r="Z234" s="54">
        <v>20301</v>
      </c>
      <c r="AA234" s="24">
        <v>3</v>
      </c>
    </row>
    <row r="235" spans="1:27" s="11" customFormat="1" ht="37.5" customHeight="1" x14ac:dyDescent="0.2">
      <c r="A235" s="24">
        <v>4</v>
      </c>
      <c r="B235" s="24">
        <v>20302</v>
      </c>
      <c r="C235" s="33" t="s">
        <v>762</v>
      </c>
      <c r="D235" s="33" t="s">
        <v>763</v>
      </c>
      <c r="E235" s="53" t="s">
        <v>764</v>
      </c>
      <c r="F235" s="152" t="s">
        <v>2436</v>
      </c>
      <c r="G235" s="19" t="s">
        <v>759</v>
      </c>
      <c r="H235" s="20">
        <v>42170</v>
      </c>
      <c r="I235" s="21" t="str">
        <f t="shared" ca="1" si="15"/>
        <v>5 Years, 8 Months, 14 Days</v>
      </c>
      <c r="J235" s="22">
        <v>31661</v>
      </c>
      <c r="K235" s="69"/>
      <c r="L235" s="24">
        <v>1</v>
      </c>
      <c r="M235" s="25">
        <f>COUNTIFS(F:F,F235,L:L,1)</f>
        <v>16</v>
      </c>
      <c r="N235" s="25">
        <f>COUNTIFS(G:G,G235,L:L,1)</f>
        <v>64</v>
      </c>
      <c r="O235" s="26"/>
      <c r="P235" s="127" t="s">
        <v>2179</v>
      </c>
      <c r="Q235" s="31"/>
      <c r="R235" s="31"/>
      <c r="S235" s="69"/>
      <c r="T235" s="22">
        <v>31661</v>
      </c>
      <c r="U235" s="20">
        <v>42170</v>
      </c>
      <c r="V235" s="34" t="s">
        <v>2434</v>
      </c>
      <c r="W235" s="33" t="s">
        <v>765</v>
      </c>
      <c r="X235" s="42" t="s">
        <v>766</v>
      </c>
      <c r="Y235" s="42" t="s">
        <v>767</v>
      </c>
      <c r="Z235" s="54">
        <v>20302</v>
      </c>
      <c r="AA235" s="24">
        <v>4</v>
      </c>
    </row>
    <row r="236" spans="1:27" s="11" customFormat="1" ht="37.5" customHeight="1" x14ac:dyDescent="0.2">
      <c r="A236" s="24">
        <v>5</v>
      </c>
      <c r="B236" s="24">
        <v>20303</v>
      </c>
      <c r="C236" s="33" t="s">
        <v>2307</v>
      </c>
      <c r="D236" s="33" t="s">
        <v>2180</v>
      </c>
      <c r="E236" s="33" t="s">
        <v>768</v>
      </c>
      <c r="F236" s="152" t="s">
        <v>2436</v>
      </c>
      <c r="G236" s="19" t="s">
        <v>759</v>
      </c>
      <c r="H236" s="20">
        <v>41987</v>
      </c>
      <c r="I236" s="21" t="str">
        <f t="shared" ca="1" si="15"/>
        <v>6 Years, 2 Months, 15 Days</v>
      </c>
      <c r="J236" s="22">
        <v>31605</v>
      </c>
      <c r="K236" s="69"/>
      <c r="L236" s="24">
        <v>1</v>
      </c>
      <c r="M236" s="25">
        <f>COUNTIFS(F:F,F236,L:L,1)</f>
        <v>16</v>
      </c>
      <c r="N236" s="25">
        <f>COUNTIFS(G:G,G236,L:L,1)</f>
        <v>64</v>
      </c>
      <c r="O236" s="26"/>
      <c r="P236" s="127" t="s">
        <v>2181</v>
      </c>
      <c r="R236" s="31"/>
      <c r="S236" s="69"/>
      <c r="T236" s="22">
        <v>31605</v>
      </c>
      <c r="U236" s="20">
        <v>41987</v>
      </c>
      <c r="V236" s="34" t="s">
        <v>2434</v>
      </c>
      <c r="W236" s="33" t="s">
        <v>769</v>
      </c>
      <c r="X236" s="42" t="s">
        <v>769</v>
      </c>
      <c r="Y236" s="42" t="s">
        <v>770</v>
      </c>
      <c r="Z236" s="54">
        <v>20303</v>
      </c>
      <c r="AA236" s="24">
        <v>5</v>
      </c>
    </row>
    <row r="237" spans="1:27" s="11" customFormat="1" ht="37.5" customHeight="1" x14ac:dyDescent="0.2">
      <c r="A237" s="24">
        <v>6</v>
      </c>
      <c r="B237" s="24">
        <v>20401</v>
      </c>
      <c r="C237" s="33" t="s">
        <v>771</v>
      </c>
      <c r="D237" s="137" t="s">
        <v>772</v>
      </c>
      <c r="E237" s="53" t="s">
        <v>773</v>
      </c>
      <c r="F237" s="152" t="s">
        <v>2436</v>
      </c>
      <c r="G237" s="19" t="s">
        <v>774</v>
      </c>
      <c r="H237" s="20">
        <v>42057</v>
      </c>
      <c r="I237" s="21" t="str">
        <f t="shared" ref="I237:I244" ca="1" si="16">DATEDIF(H237,TODAY(),"Y") &amp; " Years, " &amp; DATEDIF(H237,TODAY(),"YM") &amp; " Months, " &amp; DATEDIF(H237,TODAY(),"MD") &amp; " Days"</f>
        <v>6 Years, 0 Months, 7 Days</v>
      </c>
      <c r="J237" s="22">
        <v>32938</v>
      </c>
      <c r="K237" s="23"/>
      <c r="L237" s="24">
        <v>1</v>
      </c>
      <c r="M237" s="25">
        <f>COUNTIFS(F:F,F237,L:L,1)</f>
        <v>16</v>
      </c>
      <c r="N237" s="25">
        <f>COUNTIFS(G:G,G237,L:L,1)</f>
        <v>114</v>
      </c>
      <c r="O237" s="26"/>
      <c r="S237" s="23"/>
      <c r="T237" s="22">
        <v>32938</v>
      </c>
      <c r="U237" s="20">
        <v>42057</v>
      </c>
      <c r="V237" s="34" t="s">
        <v>2434</v>
      </c>
      <c r="W237" s="42" t="s">
        <v>775</v>
      </c>
      <c r="X237" s="42" t="s">
        <v>776</v>
      </c>
      <c r="Y237" s="42" t="s">
        <v>777</v>
      </c>
      <c r="Z237" s="54">
        <v>20401</v>
      </c>
      <c r="AA237" s="24">
        <v>6</v>
      </c>
    </row>
    <row r="238" spans="1:27" s="11" customFormat="1" ht="37.5" customHeight="1" x14ac:dyDescent="0.2">
      <c r="A238" s="24">
        <v>7</v>
      </c>
      <c r="B238" s="24">
        <v>20402</v>
      </c>
      <c r="C238" s="33" t="s">
        <v>778</v>
      </c>
      <c r="D238" s="137" t="s">
        <v>779</v>
      </c>
      <c r="E238" s="53" t="s">
        <v>780</v>
      </c>
      <c r="F238" s="152" t="s">
        <v>2436</v>
      </c>
      <c r="G238" s="19" t="s">
        <v>774</v>
      </c>
      <c r="H238" s="20">
        <v>41981</v>
      </c>
      <c r="I238" s="21" t="str">
        <f t="shared" ca="1" si="16"/>
        <v>6 Years, 2 Months, 21 Days</v>
      </c>
      <c r="J238" s="22">
        <v>30287</v>
      </c>
      <c r="K238" s="23"/>
      <c r="L238" s="24">
        <v>1</v>
      </c>
      <c r="M238" s="25">
        <f>COUNTIFS(F:F,F238,L:L,1)</f>
        <v>16</v>
      </c>
      <c r="N238" s="25">
        <f>COUNTIFS(G:G,G238,L:L,1)</f>
        <v>114</v>
      </c>
      <c r="O238" s="26"/>
      <c r="P238" s="155" t="s">
        <v>781</v>
      </c>
      <c r="S238" s="23"/>
      <c r="T238" s="22">
        <v>30287</v>
      </c>
      <c r="U238" s="20">
        <v>41981</v>
      </c>
      <c r="V238" s="34" t="s">
        <v>2434</v>
      </c>
      <c r="W238" s="42" t="s">
        <v>782</v>
      </c>
      <c r="X238" s="42" t="s">
        <v>783</v>
      </c>
      <c r="Y238" s="42" t="s">
        <v>784</v>
      </c>
      <c r="Z238" s="54">
        <v>20402</v>
      </c>
      <c r="AA238" s="24">
        <v>7</v>
      </c>
    </row>
    <row r="239" spans="1:27" s="11" customFormat="1" ht="37.5" customHeight="1" x14ac:dyDescent="0.2">
      <c r="A239" s="24">
        <v>8</v>
      </c>
      <c r="B239" s="24">
        <v>20403</v>
      </c>
      <c r="C239" s="55" t="s">
        <v>2254</v>
      </c>
      <c r="D239" s="137" t="s">
        <v>2182</v>
      </c>
      <c r="E239" s="53" t="s">
        <v>785</v>
      </c>
      <c r="F239" s="34" t="s">
        <v>2436</v>
      </c>
      <c r="G239" s="19" t="s">
        <v>774</v>
      </c>
      <c r="H239" s="20">
        <v>42613</v>
      </c>
      <c r="I239" s="21" t="str">
        <f t="shared" ca="1" si="16"/>
        <v>4 Years, 6 Months, -2 Days</v>
      </c>
      <c r="J239" s="22">
        <v>29364</v>
      </c>
      <c r="K239" s="69"/>
      <c r="L239" s="24">
        <v>1</v>
      </c>
      <c r="M239" s="25">
        <f>COUNTIFS(F:F,F239,L:L,1)</f>
        <v>16</v>
      </c>
      <c r="N239" s="25">
        <f>COUNTIFS(G:G,G239,L:L,1)</f>
        <v>114</v>
      </c>
      <c r="O239" s="26"/>
      <c r="P239" s="127" t="s">
        <v>2183</v>
      </c>
      <c r="Q239" s="31"/>
      <c r="R239" s="31"/>
      <c r="S239" s="69"/>
      <c r="T239" s="22">
        <v>29364</v>
      </c>
      <c r="U239" s="20">
        <v>42613</v>
      </c>
      <c r="V239" s="34" t="s">
        <v>2434</v>
      </c>
      <c r="W239" s="33" t="s">
        <v>786</v>
      </c>
      <c r="X239" s="42" t="s">
        <v>783</v>
      </c>
      <c r="Y239" s="42" t="s">
        <v>787</v>
      </c>
      <c r="Z239" s="54">
        <v>20403</v>
      </c>
      <c r="AA239" s="24">
        <v>8</v>
      </c>
    </row>
    <row r="240" spans="1:27" s="11" customFormat="1" ht="37.5" customHeight="1" x14ac:dyDescent="0.2">
      <c r="A240" s="24">
        <v>9</v>
      </c>
      <c r="B240" s="24">
        <v>20404</v>
      </c>
      <c r="C240" s="33" t="s">
        <v>788</v>
      </c>
      <c r="D240" s="137" t="s">
        <v>779</v>
      </c>
      <c r="E240" s="33" t="s">
        <v>779</v>
      </c>
      <c r="F240" s="152" t="s">
        <v>2436</v>
      </c>
      <c r="G240" s="19" t="s">
        <v>774</v>
      </c>
      <c r="H240" s="20">
        <v>43093</v>
      </c>
      <c r="I240" s="21" t="str">
        <f t="shared" ca="1" si="16"/>
        <v>3 Years, 2 Months, 5 Days</v>
      </c>
      <c r="J240" s="22">
        <v>31912</v>
      </c>
      <c r="K240" s="23"/>
      <c r="L240" s="24">
        <v>1</v>
      </c>
      <c r="M240" s="25">
        <f>COUNTIFS(F:F,F240,L:L,1)</f>
        <v>16</v>
      </c>
      <c r="N240" s="25">
        <f>COUNTIFS(G:G,G240,L:L,1)</f>
        <v>114</v>
      </c>
      <c r="O240" s="26"/>
      <c r="S240" s="23"/>
      <c r="T240" s="22">
        <v>31912</v>
      </c>
      <c r="U240" s="20">
        <v>43093</v>
      </c>
      <c r="V240" s="34" t="s">
        <v>2434</v>
      </c>
      <c r="W240" s="42" t="s">
        <v>783</v>
      </c>
      <c r="X240" s="42" t="s">
        <v>783</v>
      </c>
      <c r="Y240" s="42" t="s">
        <v>789</v>
      </c>
      <c r="Z240" s="54">
        <v>20404</v>
      </c>
      <c r="AA240" s="24">
        <v>9</v>
      </c>
    </row>
    <row r="241" spans="1:27" s="11" customFormat="1" ht="37.5" customHeight="1" x14ac:dyDescent="0.2">
      <c r="A241" s="24">
        <v>10</v>
      </c>
      <c r="B241" s="24">
        <v>20405</v>
      </c>
      <c r="C241" s="33" t="s">
        <v>790</v>
      </c>
      <c r="D241" s="137" t="s">
        <v>791</v>
      </c>
      <c r="E241" s="33" t="s">
        <v>791</v>
      </c>
      <c r="F241" s="152" t="s">
        <v>2436</v>
      </c>
      <c r="G241" s="19" t="s">
        <v>774</v>
      </c>
      <c r="H241" s="20">
        <v>42057</v>
      </c>
      <c r="I241" s="21" t="str">
        <f t="shared" ca="1" si="16"/>
        <v>6 Years, 0 Months, 7 Days</v>
      </c>
      <c r="J241" s="22">
        <v>33866</v>
      </c>
      <c r="K241" s="23"/>
      <c r="L241" s="24">
        <v>1</v>
      </c>
      <c r="M241" s="25">
        <f>COUNTIFS(F:F,F241,L:L,1)</f>
        <v>16</v>
      </c>
      <c r="N241" s="25">
        <f>COUNTIFS(G:G,G241,L:L,1)</f>
        <v>114</v>
      </c>
      <c r="O241" s="26"/>
      <c r="S241" s="23"/>
      <c r="T241" s="22">
        <v>33866</v>
      </c>
      <c r="U241" s="20">
        <v>42057</v>
      </c>
      <c r="V241" s="34" t="s">
        <v>2434</v>
      </c>
      <c r="W241" s="42" t="s">
        <v>792</v>
      </c>
      <c r="X241" s="42" t="s">
        <v>792</v>
      </c>
      <c r="Y241" s="42" t="s">
        <v>793</v>
      </c>
      <c r="Z241" s="54">
        <v>20405</v>
      </c>
      <c r="AA241" s="24">
        <v>10</v>
      </c>
    </row>
    <row r="242" spans="1:27" s="11" customFormat="1" ht="37.5" customHeight="1" x14ac:dyDescent="0.2">
      <c r="A242" s="24">
        <v>11</v>
      </c>
      <c r="B242" s="24">
        <v>20406</v>
      </c>
      <c r="C242" s="33" t="s">
        <v>796</v>
      </c>
      <c r="D242" s="137" t="s">
        <v>791</v>
      </c>
      <c r="E242" s="137" t="s">
        <v>791</v>
      </c>
      <c r="F242" s="152" t="s">
        <v>2436</v>
      </c>
      <c r="G242" s="34" t="s">
        <v>774</v>
      </c>
      <c r="H242" s="20">
        <v>43160</v>
      </c>
      <c r="I242" s="35" t="str">
        <f t="shared" ca="1" si="16"/>
        <v>3 Years, 0 Months, 0 Days</v>
      </c>
      <c r="J242" s="36">
        <v>31280</v>
      </c>
      <c r="K242" s="23"/>
      <c r="L242" s="18">
        <v>1</v>
      </c>
      <c r="M242" s="25">
        <f>COUNTIFS(F:F,F242,L:L,1)</f>
        <v>16</v>
      </c>
      <c r="N242" s="25">
        <f>COUNTIFS(G:G,G242,L:L,1)</f>
        <v>114</v>
      </c>
      <c r="O242" s="37"/>
      <c r="S242" s="23"/>
      <c r="T242" s="36">
        <v>31280</v>
      </c>
      <c r="U242" s="20">
        <v>43160</v>
      </c>
      <c r="V242" s="34" t="s">
        <v>2434</v>
      </c>
      <c r="W242" s="42" t="s">
        <v>792</v>
      </c>
      <c r="X242" s="42" t="s">
        <v>792</v>
      </c>
      <c r="Y242" s="42" t="s">
        <v>797</v>
      </c>
      <c r="Z242" s="54">
        <v>20406</v>
      </c>
      <c r="AA242" s="24">
        <v>11</v>
      </c>
    </row>
    <row r="243" spans="1:27" s="11" customFormat="1" ht="37.5" customHeight="1" x14ac:dyDescent="0.2">
      <c r="A243" s="24">
        <v>12</v>
      </c>
      <c r="B243" s="24">
        <v>20407</v>
      </c>
      <c r="C243" s="57" t="s">
        <v>798</v>
      </c>
      <c r="D243" s="158" t="s">
        <v>791</v>
      </c>
      <c r="E243" s="158" t="s">
        <v>791</v>
      </c>
      <c r="F243" s="146" t="s">
        <v>2436</v>
      </c>
      <c r="G243" s="59" t="s">
        <v>774</v>
      </c>
      <c r="H243" s="60">
        <v>43859</v>
      </c>
      <c r="I243" s="61" t="str">
        <f t="shared" ca="1" si="16"/>
        <v>1 Years, 1 Months, 0 Days</v>
      </c>
      <c r="J243" s="62">
        <v>34195</v>
      </c>
      <c r="K243" s="69"/>
      <c r="L243" s="58">
        <v>1</v>
      </c>
      <c r="M243" s="25">
        <f>COUNTIFS(F:F,F243,L:L,1)</f>
        <v>16</v>
      </c>
      <c r="N243" s="25">
        <f>COUNTIFS(G:G,G243,L:L,1)</f>
        <v>114</v>
      </c>
      <c r="O243" s="63"/>
      <c r="P243" s="141"/>
      <c r="R243" s="31"/>
      <c r="S243" s="69"/>
      <c r="T243" s="62">
        <v>34195</v>
      </c>
      <c r="U243" s="60">
        <v>43859</v>
      </c>
      <c r="V243" s="146" t="s">
        <v>2434</v>
      </c>
      <c r="W243" s="70" t="s">
        <v>792</v>
      </c>
      <c r="X243" s="70" t="s">
        <v>792</v>
      </c>
      <c r="Y243" s="70" t="s">
        <v>799</v>
      </c>
      <c r="Z243" s="54">
        <v>20407</v>
      </c>
      <c r="AA243" s="24">
        <v>12</v>
      </c>
    </row>
    <row r="244" spans="1:27" s="11" customFormat="1" ht="37.5" customHeight="1" x14ac:dyDescent="0.2">
      <c r="A244" s="24">
        <v>13</v>
      </c>
      <c r="B244" s="24">
        <v>20408</v>
      </c>
      <c r="C244" s="57" t="s">
        <v>800</v>
      </c>
      <c r="D244" s="158" t="s">
        <v>791</v>
      </c>
      <c r="E244" s="158" t="s">
        <v>791</v>
      </c>
      <c r="F244" s="146" t="s">
        <v>2436</v>
      </c>
      <c r="G244" s="59" t="s">
        <v>774</v>
      </c>
      <c r="H244" s="60">
        <v>43859</v>
      </c>
      <c r="I244" s="61" t="str">
        <f t="shared" ca="1" si="16"/>
        <v>1 Years, 1 Months, 0 Days</v>
      </c>
      <c r="J244" s="62">
        <v>32317</v>
      </c>
      <c r="K244" s="69"/>
      <c r="L244" s="58">
        <v>1</v>
      </c>
      <c r="M244" s="25">
        <f>COUNTIFS(F:F,F244,L:L,1)</f>
        <v>16</v>
      </c>
      <c r="N244" s="25">
        <f>COUNTIFS(G:G,G244,L:L,1)</f>
        <v>114</v>
      </c>
      <c r="O244" s="63"/>
      <c r="P244" s="141"/>
      <c r="R244" s="31"/>
      <c r="S244" s="69"/>
      <c r="T244" s="62">
        <v>32317</v>
      </c>
      <c r="U244" s="60">
        <v>43859</v>
      </c>
      <c r="V244" s="146" t="s">
        <v>2434</v>
      </c>
      <c r="W244" s="70" t="s">
        <v>792</v>
      </c>
      <c r="X244" s="70" t="s">
        <v>792</v>
      </c>
      <c r="Y244" s="70" t="s">
        <v>801</v>
      </c>
      <c r="Z244" s="54">
        <v>20408</v>
      </c>
      <c r="AA244" s="24">
        <v>13</v>
      </c>
    </row>
    <row r="245" spans="1:27" s="11" customFormat="1" ht="37.5" customHeight="1" x14ac:dyDescent="0.2">
      <c r="A245" s="24">
        <v>14</v>
      </c>
      <c r="B245" s="24">
        <v>20501</v>
      </c>
      <c r="C245" s="57" t="s">
        <v>802</v>
      </c>
      <c r="D245" s="57" t="s">
        <v>704</v>
      </c>
      <c r="E245" s="57" t="s">
        <v>704</v>
      </c>
      <c r="F245" s="146" t="s">
        <v>2436</v>
      </c>
      <c r="G245" s="159" t="s">
        <v>692</v>
      </c>
      <c r="H245" s="60">
        <v>44047</v>
      </c>
      <c r="I245" s="61" t="str">
        <f t="shared" ref="I245:I256" ca="1" si="17">DATEDIF(H245,TODAY(),"Y") &amp; " Years, " &amp; DATEDIF(H245,TODAY(),"YM") &amp; " Months, " &amp; DATEDIF(H245,TODAY(),"MD") &amp; " Days"</f>
        <v>0 Years, 6 Months, 25 Days</v>
      </c>
      <c r="J245" s="62">
        <v>29292</v>
      </c>
      <c r="K245" s="69"/>
      <c r="L245" s="58">
        <v>1</v>
      </c>
      <c r="M245" s="25">
        <f>COUNTIFS(F:F,F245,L:L,1)</f>
        <v>16</v>
      </c>
      <c r="N245" s="25">
        <f>COUNTIFS(G:G,G245,L:L,1)</f>
        <v>41</v>
      </c>
      <c r="O245" s="63"/>
      <c r="P245" s="154" t="s">
        <v>2026</v>
      </c>
      <c r="Q245" s="31"/>
      <c r="R245" s="31"/>
      <c r="S245" s="69"/>
      <c r="T245" s="62">
        <v>29292</v>
      </c>
      <c r="U245" s="60">
        <v>44047</v>
      </c>
      <c r="V245" s="146" t="s">
        <v>2434</v>
      </c>
      <c r="W245" s="70" t="s">
        <v>1055</v>
      </c>
      <c r="X245" s="70" t="s">
        <v>1055</v>
      </c>
      <c r="Y245" s="70" t="s">
        <v>803</v>
      </c>
      <c r="Z245" s="54">
        <v>20501</v>
      </c>
      <c r="AA245" s="24">
        <v>14</v>
      </c>
    </row>
    <row r="246" spans="1:27" s="11" customFormat="1" ht="37.5" customHeight="1" x14ac:dyDescent="0.2">
      <c r="A246" s="24">
        <v>15</v>
      </c>
      <c r="B246" s="24">
        <v>20602</v>
      </c>
      <c r="C246" s="33" t="s">
        <v>2404</v>
      </c>
      <c r="D246" s="149" t="s">
        <v>555</v>
      </c>
      <c r="E246" s="149" t="s">
        <v>2027</v>
      </c>
      <c r="F246" s="152" t="s">
        <v>2436</v>
      </c>
      <c r="G246" s="150" t="s">
        <v>724</v>
      </c>
      <c r="H246" s="20">
        <v>39387</v>
      </c>
      <c r="I246" s="21" t="str">
        <f t="shared" ca="1" si="17"/>
        <v>13 Years, 4 Months, 0 Days</v>
      </c>
      <c r="J246" s="22">
        <v>28836</v>
      </c>
      <c r="K246" s="23"/>
      <c r="L246" s="24">
        <v>1</v>
      </c>
      <c r="M246" s="25">
        <f>COUNTIFS(F:F,F246,L:L,1)</f>
        <v>16</v>
      </c>
      <c r="N246" s="25">
        <f>COUNTIFS(G:G,G246,L:L,1)</f>
        <v>62</v>
      </c>
      <c r="O246" s="26"/>
      <c r="S246" s="23"/>
      <c r="T246" s="22">
        <v>28836</v>
      </c>
      <c r="U246" s="20">
        <v>39387</v>
      </c>
      <c r="V246" s="34" t="s">
        <v>2434</v>
      </c>
      <c r="W246" s="43" t="s">
        <v>2028</v>
      </c>
      <c r="X246" s="27" t="s">
        <v>556</v>
      </c>
      <c r="Y246" s="27" t="s">
        <v>2184</v>
      </c>
      <c r="Z246" s="54">
        <v>20602</v>
      </c>
      <c r="AA246" s="24">
        <v>15</v>
      </c>
    </row>
    <row r="247" spans="1:27" s="11" customFormat="1" ht="37.5" customHeight="1" x14ac:dyDescent="0.2">
      <c r="A247" s="24">
        <v>16</v>
      </c>
      <c r="B247" s="24">
        <v>20603</v>
      </c>
      <c r="C247" s="16" t="s">
        <v>804</v>
      </c>
      <c r="D247" s="16" t="s">
        <v>565</v>
      </c>
      <c r="E247" s="16" t="s">
        <v>565</v>
      </c>
      <c r="F247" s="152" t="s">
        <v>2436</v>
      </c>
      <c r="G247" s="150" t="s">
        <v>724</v>
      </c>
      <c r="H247" s="40">
        <v>41035</v>
      </c>
      <c r="I247" s="129" t="str">
        <f t="shared" ca="1" si="17"/>
        <v>8 Years, 9 Months, 23 Days</v>
      </c>
      <c r="J247" s="22">
        <v>26048</v>
      </c>
      <c r="K247" s="23"/>
      <c r="L247" s="15">
        <v>1</v>
      </c>
      <c r="M247" s="25">
        <f>COUNTIFS(F:F,F247,L:L,1)</f>
        <v>16</v>
      </c>
      <c r="N247" s="25">
        <f>COUNTIFS(G:G,G247,L:L,1)</f>
        <v>62</v>
      </c>
      <c r="O247" s="26"/>
      <c r="P247" s="110" t="s">
        <v>805</v>
      </c>
      <c r="S247" s="23"/>
      <c r="T247" s="22">
        <v>26048</v>
      </c>
      <c r="U247" s="40">
        <v>41035</v>
      </c>
      <c r="V247" s="34" t="s">
        <v>2434</v>
      </c>
      <c r="W247" s="43" t="s">
        <v>566</v>
      </c>
      <c r="X247" s="43" t="s">
        <v>566</v>
      </c>
      <c r="Y247" s="43" t="s">
        <v>806</v>
      </c>
      <c r="Z247" s="54">
        <v>20603</v>
      </c>
      <c r="AA247" s="24">
        <v>16</v>
      </c>
    </row>
    <row r="248" spans="1:27" s="11" customFormat="1" ht="37.5" customHeight="1" x14ac:dyDescent="0.2">
      <c r="A248" s="18">
        <v>1</v>
      </c>
      <c r="B248" s="18">
        <v>21101</v>
      </c>
      <c r="C248" s="33" t="s">
        <v>807</v>
      </c>
      <c r="D248" s="33" t="s">
        <v>808</v>
      </c>
      <c r="E248" s="53" t="s">
        <v>2029</v>
      </c>
      <c r="F248" s="34" t="s">
        <v>2437</v>
      </c>
      <c r="G248" s="19" t="s">
        <v>748</v>
      </c>
      <c r="H248" s="20">
        <v>39539</v>
      </c>
      <c r="I248" s="21" t="str">
        <f t="shared" ca="1" si="17"/>
        <v>12 Years, 11 Months, 0 Days</v>
      </c>
      <c r="J248" s="22">
        <v>30293</v>
      </c>
      <c r="K248" s="23"/>
      <c r="L248" s="24">
        <v>1</v>
      </c>
      <c r="M248" s="25">
        <f>COUNTIFS(F:F,F248,L:L,1)</f>
        <v>9</v>
      </c>
      <c r="N248" s="25">
        <f>COUNTIFS(G:G,G248,L:L,1)</f>
        <v>24</v>
      </c>
      <c r="O248" s="26"/>
      <c r="P248" s="131" t="s">
        <v>809</v>
      </c>
      <c r="Q248" s="160" t="s">
        <v>810</v>
      </c>
      <c r="S248" s="23"/>
      <c r="T248" s="22">
        <v>30293</v>
      </c>
      <c r="U248" s="20">
        <v>39539</v>
      </c>
      <c r="V248" s="34" t="s">
        <v>2435</v>
      </c>
      <c r="W248" s="56" t="s">
        <v>2030</v>
      </c>
      <c r="X248" s="42" t="s">
        <v>811</v>
      </c>
      <c r="Y248" s="42" t="s">
        <v>812</v>
      </c>
      <c r="Z248" s="32">
        <v>21101</v>
      </c>
      <c r="AA248" s="18">
        <v>1</v>
      </c>
    </row>
    <row r="249" spans="1:27" s="11" customFormat="1" ht="37.5" customHeight="1" x14ac:dyDescent="0.2">
      <c r="A249" s="24">
        <v>2</v>
      </c>
      <c r="B249" s="24">
        <v>21301</v>
      </c>
      <c r="C249" s="33" t="s">
        <v>813</v>
      </c>
      <c r="D249" s="33" t="s">
        <v>763</v>
      </c>
      <c r="E249" s="53" t="s">
        <v>814</v>
      </c>
      <c r="F249" s="152" t="s">
        <v>2437</v>
      </c>
      <c r="G249" s="19" t="s">
        <v>759</v>
      </c>
      <c r="H249" s="20">
        <v>42172</v>
      </c>
      <c r="I249" s="21" t="str">
        <f t="shared" ca="1" si="17"/>
        <v>5 Years, 8 Months, 12 Days</v>
      </c>
      <c r="J249" s="22">
        <v>33146</v>
      </c>
      <c r="K249" s="23"/>
      <c r="L249" s="24">
        <v>1</v>
      </c>
      <c r="M249" s="25">
        <f>COUNTIFS(F:F,F249,L:L,1)</f>
        <v>9</v>
      </c>
      <c r="N249" s="25">
        <f>COUNTIFS(G:G,G249,L:L,1)</f>
        <v>64</v>
      </c>
      <c r="O249" s="26"/>
      <c r="S249" s="23"/>
      <c r="T249" s="22">
        <v>33146</v>
      </c>
      <c r="U249" s="20">
        <v>42172</v>
      </c>
      <c r="V249" s="34" t="s">
        <v>2435</v>
      </c>
      <c r="W249" s="42" t="s">
        <v>815</v>
      </c>
      <c r="X249" s="42" t="s">
        <v>766</v>
      </c>
      <c r="Y249" s="42" t="s">
        <v>816</v>
      </c>
      <c r="Z249" s="54">
        <v>21301</v>
      </c>
      <c r="AA249" s="24">
        <v>2</v>
      </c>
    </row>
    <row r="250" spans="1:27" s="11" customFormat="1" ht="37.5" customHeight="1" x14ac:dyDescent="0.2">
      <c r="A250" s="18">
        <v>3</v>
      </c>
      <c r="B250" s="18">
        <v>21401</v>
      </c>
      <c r="C250" s="33" t="s">
        <v>817</v>
      </c>
      <c r="D250" s="33" t="s">
        <v>772</v>
      </c>
      <c r="E250" s="53" t="s">
        <v>773</v>
      </c>
      <c r="F250" s="152" t="s">
        <v>2437</v>
      </c>
      <c r="G250" s="19" t="s">
        <v>774</v>
      </c>
      <c r="H250" s="20">
        <v>42071</v>
      </c>
      <c r="I250" s="21" t="str">
        <f t="shared" ca="1" si="17"/>
        <v>5 Years, 11 Months, 21 Days</v>
      </c>
      <c r="J250" s="22">
        <v>32921</v>
      </c>
      <c r="K250" s="23"/>
      <c r="L250" s="24">
        <v>1</v>
      </c>
      <c r="M250" s="25">
        <f>COUNTIFS(F:F,F250,L:L,1)</f>
        <v>9</v>
      </c>
      <c r="N250" s="25">
        <f>COUNTIFS(G:G,G250,L:L,1)</f>
        <v>114</v>
      </c>
      <c r="O250" s="26"/>
      <c r="P250" s="155" t="s">
        <v>2031</v>
      </c>
      <c r="S250" s="23"/>
      <c r="T250" s="22">
        <v>32921</v>
      </c>
      <c r="U250" s="20">
        <v>42071</v>
      </c>
      <c r="V250" s="34" t="s">
        <v>2435</v>
      </c>
      <c r="W250" s="42" t="s">
        <v>775</v>
      </c>
      <c r="X250" s="42" t="s">
        <v>818</v>
      </c>
      <c r="Y250" s="42" t="s">
        <v>819</v>
      </c>
      <c r="Z250" s="32">
        <v>21401</v>
      </c>
      <c r="AA250" s="18">
        <v>3</v>
      </c>
    </row>
    <row r="251" spans="1:27" s="11" customFormat="1" ht="37.5" customHeight="1" x14ac:dyDescent="0.2">
      <c r="A251" s="18">
        <v>4</v>
      </c>
      <c r="B251" s="18">
        <v>21402</v>
      </c>
      <c r="C251" s="57" t="s">
        <v>820</v>
      </c>
      <c r="D251" s="57" t="s">
        <v>779</v>
      </c>
      <c r="E251" s="57" t="s">
        <v>779</v>
      </c>
      <c r="F251" s="146" t="s">
        <v>2437</v>
      </c>
      <c r="G251" s="59" t="s">
        <v>774</v>
      </c>
      <c r="H251" s="60">
        <v>44031</v>
      </c>
      <c r="I251" s="61" t="str">
        <f t="shared" ca="1" si="17"/>
        <v>0 Years, 7 Months, 10 Days</v>
      </c>
      <c r="J251" s="62">
        <v>32372</v>
      </c>
      <c r="K251" s="23"/>
      <c r="L251" s="58">
        <v>1</v>
      </c>
      <c r="M251" s="25">
        <f>COUNTIFS(F:F,F251,L:L,1)</f>
        <v>9</v>
      </c>
      <c r="N251" s="25">
        <f>COUNTIFS(G:G,G251,L:L,1)</f>
        <v>114</v>
      </c>
      <c r="O251" s="63"/>
      <c r="P251" s="91" t="s">
        <v>2032</v>
      </c>
      <c r="S251" s="23"/>
      <c r="T251" s="62">
        <v>32372</v>
      </c>
      <c r="U251" s="60">
        <v>44031</v>
      </c>
      <c r="V251" s="146" t="s">
        <v>2435</v>
      </c>
      <c r="W251" s="70" t="s">
        <v>783</v>
      </c>
      <c r="X251" s="70" t="s">
        <v>783</v>
      </c>
      <c r="Y251" s="70" t="s">
        <v>821</v>
      </c>
      <c r="Z251" s="32">
        <v>21402</v>
      </c>
      <c r="AA251" s="18">
        <v>4</v>
      </c>
    </row>
    <row r="252" spans="1:27" s="11" customFormat="1" ht="37.5" customHeight="1" x14ac:dyDescent="0.2">
      <c r="A252" s="24">
        <v>5</v>
      </c>
      <c r="B252" s="18">
        <v>21403</v>
      </c>
      <c r="C252" s="33" t="s">
        <v>822</v>
      </c>
      <c r="D252" s="137" t="s">
        <v>791</v>
      </c>
      <c r="E252" s="33" t="s">
        <v>791</v>
      </c>
      <c r="F252" s="152" t="s">
        <v>2437</v>
      </c>
      <c r="G252" s="19" t="s">
        <v>774</v>
      </c>
      <c r="H252" s="20">
        <v>43072</v>
      </c>
      <c r="I252" s="21" t="str">
        <f t="shared" ca="1" si="17"/>
        <v>3 Years, 2 Months, 26 Days</v>
      </c>
      <c r="J252" s="22">
        <v>31868</v>
      </c>
      <c r="K252" s="23"/>
      <c r="L252" s="24">
        <v>1</v>
      </c>
      <c r="M252" s="25">
        <f>COUNTIFS(F:F,F252,L:L,1)</f>
        <v>9</v>
      </c>
      <c r="N252" s="25">
        <f>COUNTIFS(G:G,G252,L:L,1)</f>
        <v>114</v>
      </c>
      <c r="O252" s="26"/>
      <c r="P252" s="140" t="s">
        <v>823</v>
      </c>
      <c r="Q252" s="161" t="s">
        <v>2185</v>
      </c>
      <c r="S252" s="23"/>
      <c r="T252" s="22">
        <v>31868</v>
      </c>
      <c r="U252" s="20">
        <v>43072</v>
      </c>
      <c r="V252" s="34" t="s">
        <v>2435</v>
      </c>
      <c r="W252" s="42" t="s">
        <v>792</v>
      </c>
      <c r="X252" s="42" t="s">
        <v>792</v>
      </c>
      <c r="Y252" s="42" t="s">
        <v>824</v>
      </c>
      <c r="Z252" s="32">
        <v>21403</v>
      </c>
      <c r="AA252" s="24">
        <v>5</v>
      </c>
    </row>
    <row r="253" spans="1:27" s="11" customFormat="1" ht="37.5" customHeight="1" x14ac:dyDescent="0.2">
      <c r="A253" s="18">
        <v>6</v>
      </c>
      <c r="B253" s="18">
        <v>21404</v>
      </c>
      <c r="C253" s="33" t="s">
        <v>794</v>
      </c>
      <c r="D253" s="137" t="s">
        <v>791</v>
      </c>
      <c r="E253" s="33" t="s">
        <v>791</v>
      </c>
      <c r="F253" s="262" t="s">
        <v>2437</v>
      </c>
      <c r="G253" s="19" t="s">
        <v>774</v>
      </c>
      <c r="H253" s="20">
        <v>43093</v>
      </c>
      <c r="I253" s="21" t="str">
        <f ca="1">DATEDIF(H253,TODAY(),"Y") &amp; " Years, " &amp; DATEDIF(H253,TODAY(),"YM") &amp; " Months, " &amp; DATEDIF(H253,TODAY(),"MD") &amp; " Days"</f>
        <v>3 Years, 2 Months, 5 Days</v>
      </c>
      <c r="J253" s="22">
        <v>32039</v>
      </c>
      <c r="K253" s="69"/>
      <c r="L253" s="24">
        <v>1</v>
      </c>
      <c r="M253" s="25">
        <f>COUNTIFS(F:F,F253,L:L,1)</f>
        <v>9</v>
      </c>
      <c r="N253" s="25">
        <f>COUNTIFS(G:G,G253,L:L,1)</f>
        <v>114</v>
      </c>
      <c r="O253" s="26"/>
      <c r="P253" s="258" t="s">
        <v>2614</v>
      </c>
      <c r="Q253" s="31"/>
      <c r="R253" s="31"/>
      <c r="S253" s="69"/>
      <c r="T253" s="22">
        <v>32039</v>
      </c>
      <c r="U253" s="20">
        <v>43093</v>
      </c>
      <c r="V253" s="34" t="s">
        <v>2435</v>
      </c>
      <c r="W253" s="42" t="s">
        <v>792</v>
      </c>
      <c r="X253" s="42" t="s">
        <v>792</v>
      </c>
      <c r="Y253" s="42" t="s">
        <v>795</v>
      </c>
      <c r="Z253" s="32">
        <v>21404</v>
      </c>
      <c r="AA253" s="18">
        <v>6</v>
      </c>
    </row>
    <row r="254" spans="1:27" s="11" customFormat="1" ht="37.5" customHeight="1" x14ac:dyDescent="0.2">
      <c r="A254" s="18">
        <v>7</v>
      </c>
      <c r="B254" s="18">
        <v>21501</v>
      </c>
      <c r="C254" s="33" t="s">
        <v>825</v>
      </c>
      <c r="D254" s="137" t="s">
        <v>710</v>
      </c>
      <c r="E254" s="137" t="s">
        <v>826</v>
      </c>
      <c r="F254" s="152" t="s">
        <v>2437</v>
      </c>
      <c r="G254" s="34" t="s">
        <v>692</v>
      </c>
      <c r="H254" s="20">
        <v>43108</v>
      </c>
      <c r="I254" s="35" t="str">
        <f t="shared" ca="1" si="17"/>
        <v>3 Years, 1 Months, 21 Days</v>
      </c>
      <c r="J254" s="36">
        <v>27419</v>
      </c>
      <c r="K254" s="69"/>
      <c r="L254" s="18">
        <v>1</v>
      </c>
      <c r="M254" s="25">
        <f>COUNTIFS(F:F,F254,L:L,1)</f>
        <v>9</v>
      </c>
      <c r="N254" s="25">
        <f>COUNTIFS(G:G,G254,L:L,1)</f>
        <v>41</v>
      </c>
      <c r="O254" s="37"/>
      <c r="P254" s="116" t="s">
        <v>2594</v>
      </c>
      <c r="Q254" s="31"/>
      <c r="R254" s="31"/>
      <c r="S254" s="69"/>
      <c r="T254" s="36">
        <v>27419</v>
      </c>
      <c r="U254" s="20">
        <v>43108</v>
      </c>
      <c r="V254" s="34" t="s">
        <v>2435</v>
      </c>
      <c r="W254" s="42" t="s">
        <v>827</v>
      </c>
      <c r="X254" s="42" t="s">
        <v>711</v>
      </c>
      <c r="Y254" s="42" t="s">
        <v>828</v>
      </c>
      <c r="Z254" s="32">
        <v>21501</v>
      </c>
      <c r="AA254" s="18">
        <v>7</v>
      </c>
    </row>
    <row r="255" spans="1:27" s="11" customFormat="1" ht="37.5" customHeight="1" x14ac:dyDescent="0.2">
      <c r="A255" s="24">
        <v>8</v>
      </c>
      <c r="B255" s="24">
        <v>21502</v>
      </c>
      <c r="C255" s="72" t="s">
        <v>829</v>
      </c>
      <c r="D255" s="72" t="s">
        <v>714</v>
      </c>
      <c r="E255" s="72" t="s">
        <v>714</v>
      </c>
      <c r="F255" s="145" t="s">
        <v>2437</v>
      </c>
      <c r="G255" s="75" t="s">
        <v>692</v>
      </c>
      <c r="H255" s="76">
        <v>43556</v>
      </c>
      <c r="I255" s="77" t="str">
        <f t="shared" ca="1" si="17"/>
        <v>1 Years, 11 Months, 0 Days</v>
      </c>
      <c r="J255" s="78">
        <v>35088</v>
      </c>
      <c r="K255" s="23"/>
      <c r="L255" s="74">
        <v>1</v>
      </c>
      <c r="M255" s="25">
        <f>COUNTIFS(F:F,F255,L:L,1)</f>
        <v>9</v>
      </c>
      <c r="N255" s="25">
        <f>COUNTIFS(G:G,G255,L:L,1)</f>
        <v>41</v>
      </c>
      <c r="O255" s="79"/>
      <c r="P255" s="131" t="s">
        <v>830</v>
      </c>
      <c r="S255" s="23"/>
      <c r="T255" s="78">
        <v>35088</v>
      </c>
      <c r="U255" s="76">
        <v>43556</v>
      </c>
      <c r="V255" s="145" t="s">
        <v>2435</v>
      </c>
      <c r="W255" s="81" t="s">
        <v>711</v>
      </c>
      <c r="X255" s="81" t="s">
        <v>711</v>
      </c>
      <c r="Y255" s="81" t="s">
        <v>831</v>
      </c>
      <c r="Z255" s="54">
        <v>21502</v>
      </c>
      <c r="AA255" s="24">
        <v>8</v>
      </c>
    </row>
    <row r="256" spans="1:27" s="11" customFormat="1" ht="37.5" customHeight="1" x14ac:dyDescent="0.2">
      <c r="A256" s="18">
        <v>9</v>
      </c>
      <c r="B256" s="18">
        <v>21601</v>
      </c>
      <c r="C256" s="72" t="s">
        <v>832</v>
      </c>
      <c r="D256" s="72" t="s">
        <v>555</v>
      </c>
      <c r="E256" s="72" t="s">
        <v>833</v>
      </c>
      <c r="F256" s="145" t="s">
        <v>2437</v>
      </c>
      <c r="G256" s="162" t="s">
        <v>724</v>
      </c>
      <c r="H256" s="76">
        <v>43556</v>
      </c>
      <c r="I256" s="77" t="str">
        <f t="shared" ca="1" si="17"/>
        <v>1 Years, 11 Months, 0 Days</v>
      </c>
      <c r="J256" s="78">
        <v>29338</v>
      </c>
      <c r="K256" s="23"/>
      <c r="L256" s="74">
        <v>1</v>
      </c>
      <c r="M256" s="25">
        <v>31</v>
      </c>
      <c r="N256" s="25">
        <v>0</v>
      </c>
      <c r="O256" s="79"/>
      <c r="S256" s="23"/>
      <c r="T256" s="78">
        <v>29338</v>
      </c>
      <c r="U256" s="76">
        <v>43556</v>
      </c>
      <c r="V256" s="145" t="s">
        <v>2435</v>
      </c>
      <c r="W256" s="81" t="s">
        <v>556</v>
      </c>
      <c r="X256" s="81" t="s">
        <v>556</v>
      </c>
      <c r="Y256" s="81" t="s">
        <v>834</v>
      </c>
      <c r="Z256" s="32">
        <v>21601</v>
      </c>
      <c r="AA256" s="18">
        <v>9</v>
      </c>
    </row>
    <row r="257" spans="1:27" s="11" customFormat="1" ht="37.5" customHeight="1" x14ac:dyDescent="0.2">
      <c r="A257" s="24" t="s">
        <v>33</v>
      </c>
      <c r="B257" s="24"/>
      <c r="C257" s="33" t="s">
        <v>835</v>
      </c>
      <c r="D257" s="53" t="s">
        <v>2186</v>
      </c>
      <c r="E257" s="53" t="s">
        <v>2187</v>
      </c>
      <c r="F257" s="152" t="s">
        <v>2436</v>
      </c>
      <c r="G257" s="163" t="s">
        <v>724</v>
      </c>
      <c r="H257" s="20">
        <v>39187</v>
      </c>
      <c r="I257" s="21" t="str">
        <f t="shared" ref="I257:I296" ca="1" si="18">DATEDIF(H257,TODAY(),"Y") &amp; " Years, " &amp; DATEDIF(H257,TODAY(),"YM") &amp; " Months, " &amp; DATEDIF(H257,TODAY(),"MD") &amp; " Days"</f>
        <v>13 Years, 10 Months, 14 Days</v>
      </c>
      <c r="J257" s="22">
        <v>27982</v>
      </c>
      <c r="K257" s="69"/>
      <c r="L257" s="24">
        <v>0</v>
      </c>
      <c r="M257" s="25">
        <f>COUNTIFS(F:F,F257,L:L,1)</f>
        <v>16</v>
      </c>
      <c r="N257" s="25">
        <f>COUNTIFS(G:G,G257,L:L,1)</f>
        <v>62</v>
      </c>
      <c r="O257" s="26">
        <v>44012</v>
      </c>
      <c r="P257" s="116" t="s">
        <v>836</v>
      </c>
      <c r="Q257" s="127" t="s">
        <v>2188</v>
      </c>
      <c r="R257" s="31"/>
      <c r="S257" s="69"/>
      <c r="T257" s="22">
        <v>27982</v>
      </c>
      <c r="U257" s="20">
        <v>39187</v>
      </c>
      <c r="V257" s="34" t="s">
        <v>2434</v>
      </c>
      <c r="W257" s="33" t="s">
        <v>2189</v>
      </c>
      <c r="X257" s="42" t="s">
        <v>2190</v>
      </c>
      <c r="Y257" s="42" t="s">
        <v>837</v>
      </c>
      <c r="Z257" s="54"/>
      <c r="AA257" s="24" t="s">
        <v>33</v>
      </c>
    </row>
    <row r="258" spans="1:27" s="11" customFormat="1" ht="37.5" customHeight="1" x14ac:dyDescent="0.2">
      <c r="A258" s="24" t="s">
        <v>33</v>
      </c>
      <c r="B258" s="24"/>
      <c r="C258" s="33" t="s">
        <v>838</v>
      </c>
      <c r="D258" s="33" t="s">
        <v>839</v>
      </c>
      <c r="E258" s="33" t="s">
        <v>839</v>
      </c>
      <c r="F258" s="18" t="s">
        <v>840</v>
      </c>
      <c r="G258" s="19" t="s">
        <v>753</v>
      </c>
      <c r="H258" s="20">
        <v>41939</v>
      </c>
      <c r="I258" s="21" t="str">
        <f t="shared" ca="1" si="18"/>
        <v>6 Years, 4 Months, 2 Days</v>
      </c>
      <c r="J258" s="22">
        <v>33225</v>
      </c>
      <c r="K258" s="23"/>
      <c r="L258" s="24">
        <v>0</v>
      </c>
      <c r="M258" s="25">
        <f>COUNTIFS(F:F,F258,L:L,1)</f>
        <v>0</v>
      </c>
      <c r="N258" s="25">
        <f>COUNTIFS(G:G,G258,L:L,1)</f>
        <v>13</v>
      </c>
      <c r="O258" s="26">
        <v>43830</v>
      </c>
      <c r="S258" s="23"/>
      <c r="T258" s="22">
        <v>33225</v>
      </c>
      <c r="U258" s="20">
        <v>41939</v>
      </c>
      <c r="V258" s="18" t="s">
        <v>841</v>
      </c>
      <c r="W258" s="42" t="s">
        <v>842</v>
      </c>
      <c r="X258" s="42" t="s">
        <v>842</v>
      </c>
      <c r="Y258" s="42" t="s">
        <v>843</v>
      </c>
      <c r="Z258" s="54"/>
      <c r="AA258" s="24" t="s">
        <v>33</v>
      </c>
    </row>
    <row r="259" spans="1:27" s="11" customFormat="1" ht="37.5" customHeight="1" x14ac:dyDescent="0.2">
      <c r="A259" s="24" t="s">
        <v>33</v>
      </c>
      <c r="B259" s="24"/>
      <c r="C259" s="33" t="s">
        <v>844</v>
      </c>
      <c r="D259" s="17" t="s">
        <v>839</v>
      </c>
      <c r="E259" s="17" t="s">
        <v>839</v>
      </c>
      <c r="F259" s="18" t="s">
        <v>840</v>
      </c>
      <c r="G259" s="19" t="s">
        <v>753</v>
      </c>
      <c r="H259" s="20">
        <v>42309</v>
      </c>
      <c r="I259" s="21" t="str">
        <f t="shared" ca="1" si="18"/>
        <v>5 Years, 4 Months, 0 Days</v>
      </c>
      <c r="J259" s="22">
        <v>33596</v>
      </c>
      <c r="K259" s="23"/>
      <c r="L259" s="24">
        <v>0</v>
      </c>
      <c r="M259" s="25">
        <f>COUNTIFS(F:F,F259,L:L,1)</f>
        <v>0</v>
      </c>
      <c r="N259" s="25">
        <f>COUNTIFS(G:G,G259,L:L,1)</f>
        <v>13</v>
      </c>
      <c r="O259" s="26"/>
      <c r="S259" s="23"/>
      <c r="T259" s="22">
        <v>33596</v>
      </c>
      <c r="U259" s="20">
        <v>42309</v>
      </c>
      <c r="V259" s="18" t="s">
        <v>841</v>
      </c>
      <c r="W259" s="231" t="s">
        <v>842</v>
      </c>
      <c r="X259" s="212" t="s">
        <v>842</v>
      </c>
      <c r="Y259" s="212" t="s">
        <v>2310</v>
      </c>
      <c r="Z259" s="54"/>
      <c r="AA259" s="24" t="s">
        <v>33</v>
      </c>
    </row>
    <row r="260" spans="1:27" s="11" customFormat="1" ht="37.5" customHeight="1" x14ac:dyDescent="0.2">
      <c r="A260" s="24" t="s">
        <v>33</v>
      </c>
      <c r="B260" s="24"/>
      <c r="C260" s="33" t="s">
        <v>845</v>
      </c>
      <c r="D260" s="17" t="s">
        <v>757</v>
      </c>
      <c r="E260" s="17" t="s">
        <v>757</v>
      </c>
      <c r="F260" s="18" t="s">
        <v>840</v>
      </c>
      <c r="G260" s="19" t="s">
        <v>759</v>
      </c>
      <c r="H260" s="20">
        <v>39189</v>
      </c>
      <c r="I260" s="21" t="str">
        <f t="shared" ca="1" si="18"/>
        <v>13 Years, 10 Months, 12 Days</v>
      </c>
      <c r="J260" s="22">
        <v>29380</v>
      </c>
      <c r="K260" s="23"/>
      <c r="L260" s="24">
        <v>0</v>
      </c>
      <c r="M260" s="25">
        <f>COUNTIFS(F:F,F260,L:L,1)</f>
        <v>0</v>
      </c>
      <c r="N260" s="25">
        <f>COUNTIFS(G:G,G260,L:L,1)</f>
        <v>64</v>
      </c>
      <c r="O260" s="26"/>
      <c r="S260" s="23"/>
      <c r="T260" s="22">
        <v>29380</v>
      </c>
      <c r="U260" s="20">
        <v>39189</v>
      </c>
      <c r="V260" s="18" t="s">
        <v>841</v>
      </c>
      <c r="W260" s="231" t="s">
        <v>761</v>
      </c>
      <c r="X260" s="212" t="s">
        <v>761</v>
      </c>
      <c r="Y260" s="212" t="s">
        <v>2391</v>
      </c>
      <c r="Z260" s="54"/>
      <c r="AA260" s="24" t="s">
        <v>33</v>
      </c>
    </row>
    <row r="261" spans="1:27" s="11" customFormat="1" ht="37.5" customHeight="1" x14ac:dyDescent="0.2">
      <c r="A261" s="24" t="s">
        <v>33</v>
      </c>
      <c r="B261" s="24"/>
      <c r="C261" s="33" t="s">
        <v>2408</v>
      </c>
      <c r="D261" s="17" t="s">
        <v>763</v>
      </c>
      <c r="E261" s="30" t="s">
        <v>814</v>
      </c>
      <c r="F261" s="18" t="s">
        <v>840</v>
      </c>
      <c r="G261" s="19" t="s">
        <v>759</v>
      </c>
      <c r="H261" s="20">
        <v>42064</v>
      </c>
      <c r="I261" s="21" t="str">
        <f t="shared" ca="1" si="18"/>
        <v>6 Years, 0 Months, 0 Days</v>
      </c>
      <c r="J261" s="22">
        <v>33445</v>
      </c>
      <c r="K261" s="23"/>
      <c r="L261" s="24">
        <v>0</v>
      </c>
      <c r="M261" s="25">
        <f>COUNTIFS(F:F,F261,L:L,1)</f>
        <v>0</v>
      </c>
      <c r="N261" s="25">
        <f>COUNTIFS(G:G,G261,L:L,1)</f>
        <v>64</v>
      </c>
      <c r="O261" s="26"/>
      <c r="S261" s="23"/>
      <c r="T261" s="22">
        <v>33445</v>
      </c>
      <c r="U261" s="20">
        <v>42064</v>
      </c>
      <c r="V261" s="18" t="s">
        <v>841</v>
      </c>
      <c r="W261" s="232" t="s">
        <v>815</v>
      </c>
      <c r="X261" s="212" t="s">
        <v>766</v>
      </c>
      <c r="Y261" s="212" t="s">
        <v>2311</v>
      </c>
      <c r="Z261" s="54"/>
      <c r="AA261" s="24" t="s">
        <v>33</v>
      </c>
    </row>
    <row r="262" spans="1:27" s="11" customFormat="1" ht="37.5" customHeight="1" x14ac:dyDescent="0.2">
      <c r="A262" s="24" t="s">
        <v>33</v>
      </c>
      <c r="B262" s="24"/>
      <c r="C262" s="33" t="s">
        <v>846</v>
      </c>
      <c r="D262" s="17" t="s">
        <v>768</v>
      </c>
      <c r="E262" s="17" t="s">
        <v>768</v>
      </c>
      <c r="F262" s="18" t="s">
        <v>840</v>
      </c>
      <c r="G262" s="19" t="s">
        <v>759</v>
      </c>
      <c r="H262" s="20">
        <v>41654</v>
      </c>
      <c r="I262" s="21" t="str">
        <f t="shared" ca="1" si="18"/>
        <v>7 Years, 1 Months, 14 Days</v>
      </c>
      <c r="J262" s="22">
        <v>31059</v>
      </c>
      <c r="K262" s="23"/>
      <c r="L262" s="24">
        <v>0</v>
      </c>
      <c r="M262" s="25">
        <f>COUNTIFS(F:F,F262,L:L,1)</f>
        <v>0</v>
      </c>
      <c r="N262" s="25">
        <f>COUNTIFS(G:G,G262,L:L,1)</f>
        <v>64</v>
      </c>
      <c r="O262" s="26"/>
      <c r="S262" s="23"/>
      <c r="T262" s="22">
        <v>31059</v>
      </c>
      <c r="U262" s="20">
        <v>41654</v>
      </c>
      <c r="V262" s="18" t="s">
        <v>841</v>
      </c>
      <c r="W262" s="231" t="s">
        <v>769</v>
      </c>
      <c r="X262" s="212" t="s">
        <v>769</v>
      </c>
      <c r="Y262" s="212" t="s">
        <v>2392</v>
      </c>
      <c r="Z262" s="54"/>
      <c r="AA262" s="24" t="s">
        <v>33</v>
      </c>
    </row>
    <row r="263" spans="1:27" s="11" customFormat="1" ht="37.5" customHeight="1" x14ac:dyDescent="0.2">
      <c r="A263" s="24" t="s">
        <v>33</v>
      </c>
      <c r="B263" s="24"/>
      <c r="C263" s="33" t="s">
        <v>847</v>
      </c>
      <c r="D263" s="17" t="s">
        <v>768</v>
      </c>
      <c r="E263" s="17" t="s">
        <v>768</v>
      </c>
      <c r="F263" s="18" t="s">
        <v>840</v>
      </c>
      <c r="G263" s="19" t="s">
        <v>759</v>
      </c>
      <c r="H263" s="20">
        <v>41854</v>
      </c>
      <c r="I263" s="21" t="str">
        <f t="shared" ca="1" si="18"/>
        <v>6 Years, 6 Months, 26 Days</v>
      </c>
      <c r="J263" s="22">
        <v>33505</v>
      </c>
      <c r="K263" s="23"/>
      <c r="L263" s="24">
        <v>0</v>
      </c>
      <c r="M263" s="25">
        <f>COUNTIFS(F:F,F263,L:L,1)</f>
        <v>0</v>
      </c>
      <c r="N263" s="25">
        <f>COUNTIFS(G:G,G263,L:L,1)</f>
        <v>64</v>
      </c>
      <c r="O263" s="26"/>
      <c r="S263" s="23"/>
      <c r="T263" s="22">
        <v>33505</v>
      </c>
      <c r="U263" s="20">
        <v>41854</v>
      </c>
      <c r="V263" s="18" t="s">
        <v>841</v>
      </c>
      <c r="W263" s="231" t="s">
        <v>769</v>
      </c>
      <c r="X263" s="212" t="s">
        <v>769</v>
      </c>
      <c r="Y263" s="212" t="s">
        <v>2393</v>
      </c>
      <c r="Z263" s="54"/>
      <c r="AA263" s="24" t="s">
        <v>33</v>
      </c>
    </row>
    <row r="264" spans="1:27" s="11" customFormat="1" ht="37.5" customHeight="1" x14ac:dyDescent="0.2">
      <c r="A264" s="24" t="s">
        <v>33</v>
      </c>
      <c r="B264" s="24"/>
      <c r="C264" s="33" t="s">
        <v>848</v>
      </c>
      <c r="D264" s="17" t="s">
        <v>768</v>
      </c>
      <c r="E264" s="17" t="s">
        <v>768</v>
      </c>
      <c r="F264" s="18" t="s">
        <v>840</v>
      </c>
      <c r="G264" s="19" t="s">
        <v>759</v>
      </c>
      <c r="H264" s="20">
        <v>41857</v>
      </c>
      <c r="I264" s="21" t="str">
        <f t="shared" ca="1" si="18"/>
        <v>6 Years, 6 Months, 23 Days</v>
      </c>
      <c r="J264" s="22">
        <v>28583</v>
      </c>
      <c r="K264" s="23"/>
      <c r="L264" s="24">
        <v>0</v>
      </c>
      <c r="M264" s="25">
        <f>COUNTIFS(F:F,F264,L:L,1)</f>
        <v>0</v>
      </c>
      <c r="N264" s="25">
        <f>COUNTIFS(G:G,G264,L:L,1)</f>
        <v>64</v>
      </c>
      <c r="O264" s="26"/>
      <c r="S264" s="23"/>
      <c r="T264" s="22">
        <v>28583</v>
      </c>
      <c r="U264" s="20">
        <v>41857</v>
      </c>
      <c r="V264" s="18" t="s">
        <v>841</v>
      </c>
      <c r="W264" s="231" t="s">
        <v>769</v>
      </c>
      <c r="X264" s="212" t="s">
        <v>769</v>
      </c>
      <c r="Y264" s="212" t="s">
        <v>2394</v>
      </c>
      <c r="Z264" s="54"/>
      <c r="AA264" s="24" t="s">
        <v>33</v>
      </c>
    </row>
    <row r="265" spans="1:27" s="11" customFormat="1" ht="37.5" customHeight="1" x14ac:dyDescent="0.2">
      <c r="A265" s="24" t="s">
        <v>33</v>
      </c>
      <c r="B265" s="24"/>
      <c r="C265" s="33" t="s">
        <v>849</v>
      </c>
      <c r="D265" s="53" t="s">
        <v>2191</v>
      </c>
      <c r="E265" s="53" t="s">
        <v>2192</v>
      </c>
      <c r="F265" s="34" t="s">
        <v>2436</v>
      </c>
      <c r="G265" s="19" t="s">
        <v>759</v>
      </c>
      <c r="H265" s="20">
        <v>41980</v>
      </c>
      <c r="I265" s="21" t="str">
        <f t="shared" ca="1" si="18"/>
        <v>6 Years, 2 Months, 22 Days</v>
      </c>
      <c r="J265" s="22">
        <v>33045</v>
      </c>
      <c r="K265" s="133"/>
      <c r="L265" s="24">
        <v>0</v>
      </c>
      <c r="M265" s="25">
        <f>COUNTIFS(F:F,F265,L:L,1)</f>
        <v>16</v>
      </c>
      <c r="N265" s="25">
        <f>COUNTIFS(G:G,G265,L:L,1)</f>
        <v>64</v>
      </c>
      <c r="O265" s="26">
        <v>44012</v>
      </c>
      <c r="P265" s="127" t="s">
        <v>850</v>
      </c>
      <c r="Q265" s="131" t="s">
        <v>502</v>
      </c>
      <c r="R265" s="134" t="s">
        <v>2193</v>
      </c>
      <c r="S265" s="133"/>
      <c r="T265" s="22">
        <v>33045</v>
      </c>
      <c r="U265" s="20">
        <v>41980</v>
      </c>
      <c r="V265" s="34" t="s">
        <v>2434</v>
      </c>
      <c r="W265" s="33" t="s">
        <v>2194</v>
      </c>
      <c r="X265" s="42" t="s">
        <v>2195</v>
      </c>
      <c r="Y265" s="42" t="s">
        <v>851</v>
      </c>
      <c r="Z265" s="54"/>
      <c r="AA265" s="24" t="s">
        <v>33</v>
      </c>
    </row>
    <row r="266" spans="1:27" s="11" customFormat="1" ht="37.5" customHeight="1" x14ac:dyDescent="0.2">
      <c r="A266" s="24" t="s">
        <v>33</v>
      </c>
      <c r="B266" s="24"/>
      <c r="C266" s="33" t="s">
        <v>2313</v>
      </c>
      <c r="D266" s="17" t="s">
        <v>768</v>
      </c>
      <c r="E266" s="17" t="s">
        <v>768</v>
      </c>
      <c r="F266" s="18" t="s">
        <v>840</v>
      </c>
      <c r="G266" s="19" t="s">
        <v>759</v>
      </c>
      <c r="H266" s="20">
        <v>42064</v>
      </c>
      <c r="I266" s="21" t="str">
        <f t="shared" ca="1" si="18"/>
        <v>6 Years, 0 Months, 0 Days</v>
      </c>
      <c r="J266" s="22">
        <v>33414</v>
      </c>
      <c r="K266" s="23"/>
      <c r="L266" s="24">
        <v>0</v>
      </c>
      <c r="M266" s="25">
        <f>COUNTIFS(F:F,F266,L:L,1)</f>
        <v>0</v>
      </c>
      <c r="N266" s="25">
        <f>COUNTIFS(G:G,G266,L:L,1)</f>
        <v>64</v>
      </c>
      <c r="O266" s="26"/>
      <c r="S266" s="23"/>
      <c r="T266" s="22">
        <v>33414</v>
      </c>
      <c r="U266" s="20">
        <v>42064</v>
      </c>
      <c r="V266" s="18" t="s">
        <v>841</v>
      </c>
      <c r="W266" s="231" t="s">
        <v>769</v>
      </c>
      <c r="X266" s="212" t="s">
        <v>769</v>
      </c>
      <c r="Y266" s="212" t="s">
        <v>2312</v>
      </c>
      <c r="Z266" s="54"/>
      <c r="AA266" s="24" t="s">
        <v>33</v>
      </c>
    </row>
    <row r="267" spans="1:27" s="11" customFormat="1" ht="37.5" customHeight="1" x14ac:dyDescent="0.2">
      <c r="A267" s="24" t="s">
        <v>33</v>
      </c>
      <c r="B267" s="24"/>
      <c r="C267" s="33" t="s">
        <v>852</v>
      </c>
      <c r="D267" s="17" t="s">
        <v>768</v>
      </c>
      <c r="E267" s="17" t="s">
        <v>768</v>
      </c>
      <c r="F267" s="18" t="s">
        <v>840</v>
      </c>
      <c r="G267" s="19" t="s">
        <v>759</v>
      </c>
      <c r="H267" s="20">
        <v>42071</v>
      </c>
      <c r="I267" s="21" t="str">
        <f t="shared" ca="1" si="18"/>
        <v>5 Years, 11 Months, 21 Days</v>
      </c>
      <c r="J267" s="22">
        <v>33639</v>
      </c>
      <c r="K267" s="23"/>
      <c r="L267" s="24">
        <v>0</v>
      </c>
      <c r="M267" s="25">
        <f>COUNTIFS(F:F,F267,L:L,1)</f>
        <v>0</v>
      </c>
      <c r="N267" s="25">
        <f>COUNTIFS(G:G,G267,L:L,1)</f>
        <v>64</v>
      </c>
      <c r="O267" s="26"/>
      <c r="S267" s="23"/>
      <c r="T267" s="22">
        <v>33639</v>
      </c>
      <c r="U267" s="20">
        <v>42071</v>
      </c>
      <c r="V267" s="18" t="s">
        <v>841</v>
      </c>
      <c r="W267" s="231" t="s">
        <v>769</v>
      </c>
      <c r="X267" s="212" t="s">
        <v>769</v>
      </c>
      <c r="Y267" s="212" t="s">
        <v>2314</v>
      </c>
      <c r="Z267" s="54"/>
      <c r="AA267" s="24" t="s">
        <v>33</v>
      </c>
    </row>
    <row r="268" spans="1:27" s="11" customFormat="1" ht="37.5" customHeight="1" x14ac:dyDescent="0.2">
      <c r="A268" s="24" t="s">
        <v>33</v>
      </c>
      <c r="B268" s="24"/>
      <c r="C268" s="33" t="s">
        <v>853</v>
      </c>
      <c r="D268" s="17" t="s">
        <v>768</v>
      </c>
      <c r="E268" s="30" t="s">
        <v>2033</v>
      </c>
      <c r="F268" s="18" t="s">
        <v>840</v>
      </c>
      <c r="G268" s="19" t="s">
        <v>759</v>
      </c>
      <c r="H268" s="20">
        <v>42164</v>
      </c>
      <c r="I268" s="21" t="str">
        <f t="shared" ca="1" si="18"/>
        <v>5 Years, 8 Months, 20 Days</v>
      </c>
      <c r="J268" s="22">
        <v>28751</v>
      </c>
      <c r="K268" s="23"/>
      <c r="L268" s="24">
        <v>0</v>
      </c>
      <c r="M268" s="25">
        <f>COUNTIFS(F:F,F268,L:L,1)</f>
        <v>0</v>
      </c>
      <c r="N268" s="25">
        <f>COUNTIFS(G:G,G268,L:L,1)</f>
        <v>64</v>
      </c>
      <c r="O268" s="26"/>
      <c r="S268" s="23"/>
      <c r="T268" s="22">
        <v>28751</v>
      </c>
      <c r="U268" s="20">
        <v>42164</v>
      </c>
      <c r="V268" s="18" t="s">
        <v>841</v>
      </c>
      <c r="W268" s="17"/>
      <c r="X268" s="27"/>
      <c r="Y268" s="212" t="s">
        <v>2315</v>
      </c>
      <c r="Z268" s="54"/>
      <c r="AA268" s="24" t="s">
        <v>33</v>
      </c>
    </row>
    <row r="269" spans="1:27" s="11" customFormat="1" ht="37.5" customHeight="1" x14ac:dyDescent="0.2">
      <c r="A269" s="24" t="s">
        <v>33</v>
      </c>
      <c r="B269" s="24"/>
      <c r="C269" s="33" t="s">
        <v>854</v>
      </c>
      <c r="D269" s="17" t="s">
        <v>768</v>
      </c>
      <c r="E269" s="17" t="s">
        <v>768</v>
      </c>
      <c r="F269" s="18" t="s">
        <v>840</v>
      </c>
      <c r="G269" s="19" t="s">
        <v>759</v>
      </c>
      <c r="H269" s="20"/>
      <c r="I269" s="21" t="str">
        <f t="shared" ca="1" si="18"/>
        <v>121 Years, 2 Months, 1 Days</v>
      </c>
      <c r="J269" s="22"/>
      <c r="K269" s="23"/>
      <c r="L269" s="24">
        <v>0</v>
      </c>
      <c r="M269" s="25">
        <f>COUNTIFS(F:F,F269,L:L,1)</f>
        <v>0</v>
      </c>
      <c r="N269" s="25">
        <f>COUNTIFS(G:G,G269,L:L,1)</f>
        <v>64</v>
      </c>
      <c r="O269" s="26"/>
      <c r="S269" s="23"/>
      <c r="T269" s="22"/>
      <c r="U269" s="20"/>
      <c r="V269" s="18" t="s">
        <v>841</v>
      </c>
      <c r="W269" s="17"/>
      <c r="X269" s="27"/>
      <c r="Y269" s="212" t="s">
        <v>2316</v>
      </c>
      <c r="Z269" s="54"/>
      <c r="AA269" s="24" t="s">
        <v>33</v>
      </c>
    </row>
    <row r="270" spans="1:27" s="11" customFormat="1" ht="37.5" customHeight="1" x14ac:dyDescent="0.2">
      <c r="A270" s="24" t="s">
        <v>33</v>
      </c>
      <c r="B270" s="18">
        <v>21302</v>
      </c>
      <c r="C270" s="33" t="s">
        <v>2295</v>
      </c>
      <c r="D270" s="33" t="s">
        <v>768</v>
      </c>
      <c r="E270" s="33" t="s">
        <v>768</v>
      </c>
      <c r="F270" s="34" t="s">
        <v>2436</v>
      </c>
      <c r="G270" s="34" t="s">
        <v>759</v>
      </c>
      <c r="H270" s="20">
        <v>42933</v>
      </c>
      <c r="I270" s="35" t="str">
        <f ca="1">DATEDIF(H270,TODAY(),"Y") &amp; " Years, " &amp; DATEDIF(H270,TODAY(),"YM") &amp; " Months, " &amp; DATEDIF(H270,TODAY(),"MD") &amp; " Days"</f>
        <v>3 Years, 7 Months, 12 Days</v>
      </c>
      <c r="J270" s="36">
        <v>33769</v>
      </c>
      <c r="K270" s="23"/>
      <c r="L270" s="18">
        <v>0</v>
      </c>
      <c r="M270" s="25">
        <f>COUNTIFS(F:F,F270,L:L,1)</f>
        <v>16</v>
      </c>
      <c r="N270" s="25">
        <f>COUNTIFS(G:G,G270,L:L,1)</f>
        <v>64</v>
      </c>
      <c r="O270" s="37">
        <v>44074</v>
      </c>
      <c r="P270" s="116" t="s">
        <v>2025</v>
      </c>
      <c r="S270" s="23"/>
      <c r="T270" s="36">
        <v>33769</v>
      </c>
      <c r="U270" s="20">
        <v>42933</v>
      </c>
      <c r="V270" s="34" t="s">
        <v>2434</v>
      </c>
      <c r="W270" s="42" t="s">
        <v>769</v>
      </c>
      <c r="X270" s="42" t="s">
        <v>769</v>
      </c>
      <c r="Y270" s="42" t="s">
        <v>855</v>
      </c>
      <c r="Z270" s="32">
        <v>21302</v>
      </c>
      <c r="AA270" s="24" t="s">
        <v>33</v>
      </c>
    </row>
    <row r="271" spans="1:27" s="11" customFormat="1" ht="37.5" customHeight="1" x14ac:dyDescent="0.2">
      <c r="A271" s="24" t="s">
        <v>33</v>
      </c>
      <c r="B271" s="24"/>
      <c r="C271" s="33" t="s">
        <v>856</v>
      </c>
      <c r="D271" s="17" t="s">
        <v>772</v>
      </c>
      <c r="E271" s="17" t="s">
        <v>772</v>
      </c>
      <c r="F271" s="18" t="s">
        <v>840</v>
      </c>
      <c r="G271" s="19" t="s">
        <v>774</v>
      </c>
      <c r="H271" s="20">
        <v>39203</v>
      </c>
      <c r="I271" s="21" t="str">
        <f t="shared" ca="1" si="18"/>
        <v>13 Years, 10 Months, 0 Days</v>
      </c>
      <c r="J271" s="22">
        <v>30689</v>
      </c>
      <c r="K271" s="23"/>
      <c r="L271" s="24">
        <v>0</v>
      </c>
      <c r="M271" s="25">
        <f>COUNTIFS(F:F,F271,L:L,1)</f>
        <v>0</v>
      </c>
      <c r="N271" s="25">
        <f>COUNTIFS(G:G,G271,L:L,1)</f>
        <v>114</v>
      </c>
      <c r="O271" s="26"/>
      <c r="S271" s="23"/>
      <c r="T271" s="22">
        <v>30689</v>
      </c>
      <c r="U271" s="20">
        <v>39203</v>
      </c>
      <c r="V271" s="18" t="s">
        <v>841</v>
      </c>
      <c r="W271" s="17"/>
      <c r="X271" s="27"/>
      <c r="Y271" s="212" t="s">
        <v>2317</v>
      </c>
      <c r="Z271" s="54"/>
      <c r="AA271" s="24" t="s">
        <v>33</v>
      </c>
    </row>
    <row r="272" spans="1:27" s="11" customFormat="1" ht="37.5" customHeight="1" x14ac:dyDescent="0.2">
      <c r="A272" s="24" t="s">
        <v>33</v>
      </c>
      <c r="B272" s="24"/>
      <c r="C272" s="33" t="s">
        <v>2319</v>
      </c>
      <c r="D272" s="17" t="s">
        <v>791</v>
      </c>
      <c r="E272" s="17" t="s">
        <v>791</v>
      </c>
      <c r="F272" s="18" t="s">
        <v>840</v>
      </c>
      <c r="G272" s="19" t="s">
        <v>774</v>
      </c>
      <c r="H272" s="20">
        <v>41518</v>
      </c>
      <c r="I272" s="21" t="str">
        <f t="shared" ca="1" si="18"/>
        <v>7 Years, 6 Months, 0 Days</v>
      </c>
      <c r="J272" s="22">
        <v>31048</v>
      </c>
      <c r="K272" s="23"/>
      <c r="L272" s="24">
        <v>0</v>
      </c>
      <c r="M272" s="25">
        <f>COUNTIFS(F:F,F272,L:L,1)</f>
        <v>0</v>
      </c>
      <c r="N272" s="25">
        <f>COUNTIFS(G:G,G272,L:L,1)</f>
        <v>114</v>
      </c>
      <c r="O272" s="26"/>
      <c r="S272" s="23"/>
      <c r="T272" s="22">
        <v>31048</v>
      </c>
      <c r="U272" s="20">
        <v>41518</v>
      </c>
      <c r="V272" s="18" t="s">
        <v>841</v>
      </c>
      <c r="W272" s="17"/>
      <c r="X272" s="27"/>
      <c r="Y272" s="212" t="s">
        <v>2318</v>
      </c>
      <c r="Z272" s="54"/>
      <c r="AA272" s="24" t="s">
        <v>33</v>
      </c>
    </row>
    <row r="273" spans="1:27" s="11" customFormat="1" ht="37.5" customHeight="1" x14ac:dyDescent="0.2">
      <c r="A273" s="24" t="s">
        <v>33</v>
      </c>
      <c r="B273" s="24"/>
      <c r="C273" s="33" t="s">
        <v>857</v>
      </c>
      <c r="D273" s="17" t="s">
        <v>791</v>
      </c>
      <c r="E273" s="17" t="s">
        <v>791</v>
      </c>
      <c r="F273" s="18" t="s">
        <v>840</v>
      </c>
      <c r="G273" s="19" t="s">
        <v>774</v>
      </c>
      <c r="H273" s="20">
        <v>41854</v>
      </c>
      <c r="I273" s="21" t="str">
        <f t="shared" ca="1" si="18"/>
        <v>6 Years, 6 Months, 26 Days</v>
      </c>
      <c r="J273" s="22">
        <v>33647</v>
      </c>
      <c r="K273" s="23"/>
      <c r="L273" s="24">
        <v>0</v>
      </c>
      <c r="M273" s="25">
        <f>COUNTIFS(F:F,F273,L:L,1)</f>
        <v>0</v>
      </c>
      <c r="N273" s="25">
        <f>COUNTIFS(G:G,G273,L:L,1)</f>
        <v>114</v>
      </c>
      <c r="O273" s="26"/>
      <c r="S273" s="23"/>
      <c r="T273" s="22">
        <v>33647</v>
      </c>
      <c r="U273" s="20">
        <v>41854</v>
      </c>
      <c r="V273" s="18" t="s">
        <v>841</v>
      </c>
      <c r="W273" s="17"/>
      <c r="X273" s="27"/>
      <c r="Y273" s="27"/>
      <c r="Z273" s="54"/>
      <c r="AA273" s="24" t="s">
        <v>33</v>
      </c>
    </row>
    <row r="274" spans="1:27" s="11" customFormat="1" ht="37.5" customHeight="1" x14ac:dyDescent="0.2">
      <c r="A274" s="24" t="s">
        <v>33</v>
      </c>
      <c r="B274" s="24"/>
      <c r="C274" s="33" t="s">
        <v>858</v>
      </c>
      <c r="D274" s="137" t="s">
        <v>859</v>
      </c>
      <c r="E274" s="33" t="s">
        <v>859</v>
      </c>
      <c r="F274" s="18" t="s">
        <v>840</v>
      </c>
      <c r="G274" s="19" t="s">
        <v>774</v>
      </c>
      <c r="H274" s="20">
        <v>41967</v>
      </c>
      <c r="I274" s="21" t="str">
        <f t="shared" ca="1" si="18"/>
        <v>6 Years, 3 Months, 5 Days</v>
      </c>
      <c r="J274" s="22">
        <v>32165</v>
      </c>
      <c r="K274" s="23"/>
      <c r="L274" s="24">
        <v>0</v>
      </c>
      <c r="M274" s="25">
        <f>COUNTIFS(F:F,F274,L:L,1)</f>
        <v>0</v>
      </c>
      <c r="N274" s="25">
        <f>COUNTIFS(G:G,G274,L:L,1)</f>
        <v>114</v>
      </c>
      <c r="O274" s="26">
        <v>43799</v>
      </c>
      <c r="S274" s="23"/>
      <c r="T274" s="22">
        <v>32165</v>
      </c>
      <c r="U274" s="20">
        <v>41967</v>
      </c>
      <c r="V274" s="18" t="s">
        <v>841</v>
      </c>
      <c r="W274" s="236" t="s">
        <v>792</v>
      </c>
      <c r="X274" s="213" t="s">
        <v>792</v>
      </c>
      <c r="Y274" s="42" t="s">
        <v>860</v>
      </c>
      <c r="Z274" s="54"/>
      <c r="AA274" s="24" t="s">
        <v>33</v>
      </c>
    </row>
    <row r="275" spans="1:27" s="11" customFormat="1" ht="37.5" customHeight="1" x14ac:dyDescent="0.2">
      <c r="A275" s="24" t="s">
        <v>33</v>
      </c>
      <c r="B275" s="24"/>
      <c r="C275" s="33" t="s">
        <v>861</v>
      </c>
      <c r="D275" s="17" t="s">
        <v>791</v>
      </c>
      <c r="E275" s="17" t="s">
        <v>791</v>
      </c>
      <c r="F275" s="18" t="s">
        <v>840</v>
      </c>
      <c r="G275" s="19" t="s">
        <v>774</v>
      </c>
      <c r="H275" s="20">
        <v>41967</v>
      </c>
      <c r="I275" s="21" t="str">
        <f t="shared" ca="1" si="18"/>
        <v>6 Years, 3 Months, 5 Days</v>
      </c>
      <c r="J275" s="22">
        <v>32970</v>
      </c>
      <c r="K275" s="23"/>
      <c r="L275" s="24">
        <v>0</v>
      </c>
      <c r="M275" s="25">
        <f>COUNTIFS(F:F,F275,L:L,1)</f>
        <v>0</v>
      </c>
      <c r="N275" s="25">
        <f>COUNTIFS(G:G,G275,L:L,1)</f>
        <v>114</v>
      </c>
      <c r="O275" s="26"/>
      <c r="S275" s="23"/>
      <c r="T275" s="22">
        <v>32970</v>
      </c>
      <c r="U275" s="20">
        <v>41967</v>
      </c>
      <c r="V275" s="18" t="s">
        <v>841</v>
      </c>
      <c r="W275" s="231" t="s">
        <v>792</v>
      </c>
      <c r="X275" s="212" t="s">
        <v>792</v>
      </c>
      <c r="Y275" s="212" t="s">
        <v>2320</v>
      </c>
      <c r="Z275" s="54"/>
      <c r="AA275" s="24" t="s">
        <v>33</v>
      </c>
    </row>
    <row r="276" spans="1:27" s="11" customFormat="1" ht="37.5" customHeight="1" x14ac:dyDescent="0.2">
      <c r="A276" s="24" t="s">
        <v>33</v>
      </c>
      <c r="B276" s="24"/>
      <c r="C276" s="33" t="s">
        <v>862</v>
      </c>
      <c r="D276" s="17" t="s">
        <v>791</v>
      </c>
      <c r="E276" s="17" t="s">
        <v>791</v>
      </c>
      <c r="F276" s="18" t="s">
        <v>840</v>
      </c>
      <c r="G276" s="19" t="s">
        <v>774</v>
      </c>
      <c r="H276" s="20">
        <v>41974</v>
      </c>
      <c r="I276" s="21" t="str">
        <f t="shared" ca="1" si="18"/>
        <v>6 Years, 3 Months, 0 Days</v>
      </c>
      <c r="J276" s="22">
        <v>33759</v>
      </c>
      <c r="K276" s="23"/>
      <c r="L276" s="24">
        <v>0</v>
      </c>
      <c r="M276" s="25">
        <f>COUNTIFS(F:F,F276,L:L,1)</f>
        <v>0</v>
      </c>
      <c r="N276" s="25">
        <f>COUNTIFS(G:G,G276,L:L,1)</f>
        <v>114</v>
      </c>
      <c r="O276" s="26"/>
      <c r="S276" s="23"/>
      <c r="T276" s="22">
        <v>33759</v>
      </c>
      <c r="U276" s="20">
        <v>41974</v>
      </c>
      <c r="V276" s="18" t="s">
        <v>841</v>
      </c>
      <c r="W276" s="231" t="s">
        <v>792</v>
      </c>
      <c r="X276" s="212" t="s">
        <v>792</v>
      </c>
      <c r="Y276" s="212" t="s">
        <v>2321</v>
      </c>
      <c r="Z276" s="54"/>
      <c r="AA276" s="24" t="s">
        <v>33</v>
      </c>
    </row>
    <row r="277" spans="1:27" s="11" customFormat="1" ht="37.5" customHeight="1" x14ac:dyDescent="0.2">
      <c r="A277" s="24" t="s">
        <v>33</v>
      </c>
      <c r="B277" s="24"/>
      <c r="C277" s="33" t="s">
        <v>863</v>
      </c>
      <c r="D277" s="17" t="s">
        <v>791</v>
      </c>
      <c r="E277" s="17" t="s">
        <v>791</v>
      </c>
      <c r="F277" s="18" t="s">
        <v>840</v>
      </c>
      <c r="G277" s="19" t="s">
        <v>774</v>
      </c>
      <c r="H277" s="20">
        <v>41994</v>
      </c>
      <c r="I277" s="21" t="str">
        <f t="shared" ca="1" si="18"/>
        <v>6 Years, 2 Months, 8 Days</v>
      </c>
      <c r="J277" s="22">
        <v>32580</v>
      </c>
      <c r="K277" s="23"/>
      <c r="L277" s="24">
        <v>0</v>
      </c>
      <c r="M277" s="25">
        <f>COUNTIFS(F:F,F277,L:L,1)</f>
        <v>0</v>
      </c>
      <c r="N277" s="25">
        <f>COUNTIFS(G:G,G277,L:L,1)</f>
        <v>114</v>
      </c>
      <c r="O277" s="26"/>
      <c r="S277" s="23"/>
      <c r="T277" s="22">
        <v>32580</v>
      </c>
      <c r="U277" s="20">
        <v>41994</v>
      </c>
      <c r="V277" s="18" t="s">
        <v>841</v>
      </c>
      <c r="W277" s="231" t="s">
        <v>792</v>
      </c>
      <c r="X277" s="212" t="s">
        <v>792</v>
      </c>
      <c r="Y277" s="212" t="s">
        <v>2322</v>
      </c>
      <c r="Z277" s="54"/>
      <c r="AA277" s="24" t="s">
        <v>33</v>
      </c>
    </row>
    <row r="278" spans="1:27" s="11" customFormat="1" ht="37.5" customHeight="1" x14ac:dyDescent="0.2">
      <c r="A278" s="24" t="s">
        <v>33</v>
      </c>
      <c r="B278" s="24"/>
      <c r="C278" s="33" t="s">
        <v>2323</v>
      </c>
      <c r="D278" s="17" t="s">
        <v>791</v>
      </c>
      <c r="E278" s="17" t="s">
        <v>791</v>
      </c>
      <c r="F278" s="18" t="s">
        <v>840</v>
      </c>
      <c r="G278" s="19" t="s">
        <v>774</v>
      </c>
      <c r="H278" s="20">
        <v>42057</v>
      </c>
      <c r="I278" s="21" t="str">
        <f t="shared" ca="1" si="18"/>
        <v>6 Years, 0 Months, 7 Days</v>
      </c>
      <c r="J278" s="22">
        <v>33596</v>
      </c>
      <c r="K278" s="23"/>
      <c r="L278" s="24">
        <v>0</v>
      </c>
      <c r="M278" s="25">
        <f>COUNTIFS(F:F,F278,L:L,1)</f>
        <v>0</v>
      </c>
      <c r="N278" s="25">
        <f>COUNTIFS(G:G,G278,L:L,1)</f>
        <v>114</v>
      </c>
      <c r="O278" s="26"/>
      <c r="S278" s="23"/>
      <c r="T278" s="22">
        <v>33596</v>
      </c>
      <c r="U278" s="20">
        <v>42057</v>
      </c>
      <c r="V278" s="18" t="s">
        <v>841</v>
      </c>
      <c r="W278" s="231" t="s">
        <v>792</v>
      </c>
      <c r="X278" s="212" t="s">
        <v>792</v>
      </c>
      <c r="Y278" s="212" t="s">
        <v>2310</v>
      </c>
      <c r="Z278" s="54"/>
      <c r="AA278" s="24" t="s">
        <v>33</v>
      </c>
    </row>
    <row r="279" spans="1:27" s="11" customFormat="1" ht="37.5" customHeight="1" x14ac:dyDescent="0.2">
      <c r="A279" s="24" t="s">
        <v>33</v>
      </c>
      <c r="B279" s="24"/>
      <c r="C279" s="33" t="s">
        <v>2325</v>
      </c>
      <c r="D279" s="17" t="s">
        <v>791</v>
      </c>
      <c r="E279" s="17" t="s">
        <v>791</v>
      </c>
      <c r="F279" s="18" t="s">
        <v>840</v>
      </c>
      <c r="G279" s="19" t="s">
        <v>774</v>
      </c>
      <c r="H279" s="20">
        <v>42092</v>
      </c>
      <c r="I279" s="21" t="str">
        <f t="shared" ca="1" si="18"/>
        <v>5 Years, 11 Months, 0 Days</v>
      </c>
      <c r="J279" s="22">
        <v>33800</v>
      </c>
      <c r="K279" s="23"/>
      <c r="L279" s="24">
        <v>0</v>
      </c>
      <c r="M279" s="25">
        <f>COUNTIFS(F:F,F279,L:L,1)</f>
        <v>0</v>
      </c>
      <c r="N279" s="25">
        <f>COUNTIFS(G:G,G279,L:L,1)</f>
        <v>114</v>
      </c>
      <c r="O279" s="26"/>
      <c r="S279" s="23"/>
      <c r="T279" s="22">
        <v>33800</v>
      </c>
      <c r="U279" s="20">
        <v>42092</v>
      </c>
      <c r="V279" s="18" t="s">
        <v>841</v>
      </c>
      <c r="W279" s="231" t="s">
        <v>792</v>
      </c>
      <c r="X279" s="212" t="s">
        <v>792</v>
      </c>
      <c r="Y279" s="212" t="s">
        <v>2324</v>
      </c>
      <c r="Z279" s="54"/>
      <c r="AA279" s="24" t="s">
        <v>33</v>
      </c>
    </row>
    <row r="280" spans="1:27" s="11" customFormat="1" ht="37.5" customHeight="1" x14ac:dyDescent="0.2">
      <c r="A280" s="18" t="s">
        <v>33</v>
      </c>
      <c r="B280" s="97"/>
      <c r="C280" s="98" t="s">
        <v>820</v>
      </c>
      <c r="D280" s="151" t="s">
        <v>791</v>
      </c>
      <c r="E280" s="165" t="s">
        <v>2607</v>
      </c>
      <c r="F280" s="99" t="s">
        <v>840</v>
      </c>
      <c r="G280" s="100" t="s">
        <v>774</v>
      </c>
      <c r="H280" s="101">
        <v>42156</v>
      </c>
      <c r="I280" s="102" t="str">
        <f t="shared" ca="1" si="18"/>
        <v>5 Years, 9 Months, 0 Days</v>
      </c>
      <c r="J280" s="103">
        <v>32372</v>
      </c>
      <c r="K280" s="23"/>
      <c r="L280" s="99">
        <v>0</v>
      </c>
      <c r="M280" s="25">
        <f>COUNTIFS(F:F,F280,L:L,1)</f>
        <v>0</v>
      </c>
      <c r="N280" s="25">
        <f>COUNTIFS(G:G,G280,L:L,1)</f>
        <v>114</v>
      </c>
      <c r="O280" s="104">
        <v>43830</v>
      </c>
      <c r="P280" s="91" t="s">
        <v>2608</v>
      </c>
      <c r="Q280" s="105" t="s">
        <v>2034</v>
      </c>
      <c r="S280" s="23"/>
      <c r="T280" s="103">
        <v>32372</v>
      </c>
      <c r="U280" s="101">
        <v>42156</v>
      </c>
      <c r="V280" s="99" t="s">
        <v>841</v>
      </c>
      <c r="W280" s="98" t="s">
        <v>2609</v>
      </c>
      <c r="X280" s="106" t="s">
        <v>792</v>
      </c>
      <c r="Y280" s="106" t="s">
        <v>821</v>
      </c>
      <c r="Z280" s="107"/>
      <c r="AA280" s="18" t="s">
        <v>33</v>
      </c>
    </row>
    <row r="281" spans="1:27" s="11" customFormat="1" ht="37.5" customHeight="1" x14ac:dyDescent="0.2">
      <c r="A281" s="24" t="s">
        <v>33</v>
      </c>
      <c r="B281" s="24"/>
      <c r="C281" s="33" t="s">
        <v>2350</v>
      </c>
      <c r="D281" s="17" t="s">
        <v>791</v>
      </c>
      <c r="E281" s="17" t="s">
        <v>791</v>
      </c>
      <c r="F281" s="18" t="s">
        <v>840</v>
      </c>
      <c r="G281" s="19" t="s">
        <v>774</v>
      </c>
      <c r="H281" s="20">
        <v>42886</v>
      </c>
      <c r="I281" s="21" t="str">
        <f t="shared" ca="1" si="18"/>
        <v>3 Years, 9 Months, -2 Days</v>
      </c>
      <c r="J281" s="22">
        <v>28702</v>
      </c>
      <c r="K281" s="23"/>
      <c r="L281" s="24">
        <v>0</v>
      </c>
      <c r="M281" s="25">
        <f>COUNTIFS(F:F,F281,L:L,1)</f>
        <v>0</v>
      </c>
      <c r="N281" s="25">
        <f>COUNTIFS(G:G,G281,L:L,1)</f>
        <v>114</v>
      </c>
      <c r="O281" s="26"/>
      <c r="S281" s="23"/>
      <c r="T281" s="22">
        <v>28702</v>
      </c>
      <c r="U281" s="20">
        <v>42886</v>
      </c>
      <c r="V281" s="18" t="s">
        <v>841</v>
      </c>
      <c r="W281" s="231" t="s">
        <v>792</v>
      </c>
      <c r="X281" s="212" t="s">
        <v>792</v>
      </c>
      <c r="Y281" s="212" t="s">
        <v>2341</v>
      </c>
      <c r="Z281" s="54"/>
      <c r="AA281" s="24" t="s">
        <v>33</v>
      </c>
    </row>
    <row r="282" spans="1:27" s="11" customFormat="1" ht="37.5" customHeight="1" x14ac:dyDescent="0.2">
      <c r="A282" s="24" t="s">
        <v>33</v>
      </c>
      <c r="B282" s="24"/>
      <c r="C282" s="33" t="s">
        <v>864</v>
      </c>
      <c r="D282" s="137" t="s">
        <v>791</v>
      </c>
      <c r="E282" s="137" t="s">
        <v>791</v>
      </c>
      <c r="F282" s="18" t="s">
        <v>840</v>
      </c>
      <c r="G282" s="19" t="s">
        <v>774</v>
      </c>
      <c r="H282" s="20">
        <v>43059</v>
      </c>
      <c r="I282" s="21" t="str">
        <f t="shared" ca="1" si="18"/>
        <v>3 Years, 3 Months, 9 Days</v>
      </c>
      <c r="J282" s="22">
        <v>34401</v>
      </c>
      <c r="K282" s="23"/>
      <c r="L282" s="24">
        <v>0</v>
      </c>
      <c r="M282" s="25">
        <f>COUNTIFS(F:F,F282,L:L,1)</f>
        <v>0</v>
      </c>
      <c r="N282" s="25">
        <f>COUNTIFS(G:G,G282,L:L,1)</f>
        <v>114</v>
      </c>
      <c r="O282" s="26">
        <v>43710</v>
      </c>
      <c r="S282" s="23"/>
      <c r="T282" s="22">
        <v>34401</v>
      </c>
      <c r="U282" s="20">
        <v>43059</v>
      </c>
      <c r="V282" s="18" t="s">
        <v>841</v>
      </c>
      <c r="W282" s="231" t="s">
        <v>792</v>
      </c>
      <c r="X282" s="212" t="s">
        <v>792</v>
      </c>
      <c r="Y282" s="42" t="s">
        <v>865</v>
      </c>
      <c r="Z282" s="54"/>
      <c r="AA282" s="24" t="s">
        <v>33</v>
      </c>
    </row>
    <row r="283" spans="1:27" s="11" customFormat="1" ht="37.5" customHeight="1" x14ac:dyDescent="0.2">
      <c r="A283" s="24" t="s">
        <v>33</v>
      </c>
      <c r="B283" s="24"/>
      <c r="C283" s="57" t="s">
        <v>866</v>
      </c>
      <c r="D283" s="158" t="s">
        <v>791</v>
      </c>
      <c r="E283" s="158" t="s">
        <v>791</v>
      </c>
      <c r="F283" s="146" t="s">
        <v>2436</v>
      </c>
      <c r="G283" s="59" t="s">
        <v>774</v>
      </c>
      <c r="H283" s="60">
        <v>43859</v>
      </c>
      <c r="I283" s="61" t="str">
        <f t="shared" ca="1" si="18"/>
        <v>1 Years, 1 Months, 0 Days</v>
      </c>
      <c r="J283" s="166">
        <v>31213</v>
      </c>
      <c r="K283" s="167"/>
      <c r="L283" s="58">
        <v>0</v>
      </c>
      <c r="M283" s="25">
        <f>COUNTIFS(F:F,F283,L:L,1)</f>
        <v>16</v>
      </c>
      <c r="N283" s="25">
        <f>COUNTIFS(G:G,G283,L:L,1)</f>
        <v>114</v>
      </c>
      <c r="O283" s="168">
        <v>43921</v>
      </c>
      <c r="P283" s="141"/>
      <c r="R283" s="169" t="s">
        <v>867</v>
      </c>
      <c r="S283" s="167"/>
      <c r="T283" s="166">
        <v>31213</v>
      </c>
      <c r="U283" s="60">
        <v>43859</v>
      </c>
      <c r="V283" s="146" t="s">
        <v>2434</v>
      </c>
      <c r="W283" s="70" t="s">
        <v>792</v>
      </c>
      <c r="X283" s="70" t="s">
        <v>792</v>
      </c>
      <c r="Y283" s="70" t="s">
        <v>868</v>
      </c>
      <c r="Z283" s="54"/>
      <c r="AA283" s="24" t="s">
        <v>33</v>
      </c>
    </row>
    <row r="284" spans="1:27" s="11" customFormat="1" ht="37.5" customHeight="1" x14ac:dyDescent="0.2">
      <c r="A284" s="24" t="s">
        <v>33</v>
      </c>
      <c r="B284" s="24"/>
      <c r="C284" s="33" t="s">
        <v>2328</v>
      </c>
      <c r="D284" s="17" t="s">
        <v>869</v>
      </c>
      <c r="E284" s="17" t="s">
        <v>869</v>
      </c>
      <c r="F284" s="18" t="s">
        <v>840</v>
      </c>
      <c r="G284" s="19" t="s">
        <v>774</v>
      </c>
      <c r="H284" s="20">
        <v>41910</v>
      </c>
      <c r="I284" s="21" t="str">
        <f t="shared" ca="1" si="18"/>
        <v>6 Years, 5 Months, 1 Days</v>
      </c>
      <c r="J284" s="22">
        <v>33490</v>
      </c>
      <c r="K284" s="23"/>
      <c r="L284" s="24">
        <v>0</v>
      </c>
      <c r="M284" s="25">
        <f>COUNTIFS(F:F,F284,L:L,1)</f>
        <v>0</v>
      </c>
      <c r="N284" s="25">
        <f>COUNTIFS(G:G,G284,L:L,1)</f>
        <v>114</v>
      </c>
      <c r="O284" s="26"/>
      <c r="S284" s="23"/>
      <c r="T284" s="22">
        <v>33490</v>
      </c>
      <c r="U284" s="20">
        <v>41910</v>
      </c>
      <c r="V284" s="18" t="s">
        <v>841</v>
      </c>
      <c r="W284" s="231" t="s">
        <v>1297</v>
      </c>
      <c r="X284" s="212" t="s">
        <v>1297</v>
      </c>
      <c r="Y284" s="212" t="s">
        <v>2326</v>
      </c>
      <c r="Z284" s="54"/>
      <c r="AA284" s="24" t="s">
        <v>33</v>
      </c>
    </row>
    <row r="285" spans="1:27" s="11" customFormat="1" ht="37.5" customHeight="1" x14ac:dyDescent="0.2">
      <c r="A285" s="24" t="s">
        <v>33</v>
      </c>
      <c r="B285" s="24"/>
      <c r="C285" s="33" t="s">
        <v>2329</v>
      </c>
      <c r="D285" s="137" t="s">
        <v>714</v>
      </c>
      <c r="E285" s="137" t="s">
        <v>714</v>
      </c>
      <c r="F285" s="18" t="s">
        <v>840</v>
      </c>
      <c r="G285" s="34" t="s">
        <v>692</v>
      </c>
      <c r="H285" s="20">
        <v>43296</v>
      </c>
      <c r="I285" s="35" t="str">
        <f t="shared" ca="1" si="18"/>
        <v>2 Years, 7 Months, 14 Days</v>
      </c>
      <c r="J285" s="36">
        <v>26968</v>
      </c>
      <c r="K285" s="23"/>
      <c r="L285" s="18">
        <v>0</v>
      </c>
      <c r="M285" s="25">
        <f>COUNTIFS(F:F,F285,L:L,1)</f>
        <v>0</v>
      </c>
      <c r="N285" s="25">
        <f>COUNTIFS(G:G,G285,L:L,1)</f>
        <v>41</v>
      </c>
      <c r="O285" s="37"/>
      <c r="S285" s="23"/>
      <c r="T285" s="36">
        <v>26968</v>
      </c>
      <c r="U285" s="20">
        <v>43296</v>
      </c>
      <c r="V285" s="18" t="s">
        <v>841</v>
      </c>
      <c r="W285" s="235" t="s">
        <v>711</v>
      </c>
      <c r="X285" s="213" t="s">
        <v>711</v>
      </c>
      <c r="Y285" s="213" t="s">
        <v>2327</v>
      </c>
      <c r="Z285" s="54"/>
      <c r="AA285" s="24" t="s">
        <v>33</v>
      </c>
    </row>
    <row r="286" spans="1:27" s="11" customFormat="1" ht="37.5" customHeight="1" x14ac:dyDescent="0.2">
      <c r="A286" s="24" t="s">
        <v>33</v>
      </c>
      <c r="B286" s="24"/>
      <c r="C286" s="33" t="s">
        <v>870</v>
      </c>
      <c r="D286" s="137" t="s">
        <v>714</v>
      </c>
      <c r="E286" s="137" t="s">
        <v>714</v>
      </c>
      <c r="F286" s="18" t="s">
        <v>840</v>
      </c>
      <c r="G286" s="34" t="s">
        <v>692</v>
      </c>
      <c r="H286" s="20">
        <v>43374</v>
      </c>
      <c r="I286" s="35" t="str">
        <f t="shared" ca="1" si="18"/>
        <v>2 Years, 5 Months, 0 Days</v>
      </c>
      <c r="J286" s="36">
        <v>32592</v>
      </c>
      <c r="K286" s="23"/>
      <c r="L286" s="18">
        <v>0</v>
      </c>
      <c r="M286" s="25">
        <f>COUNTIFS(F:F,F286,L:L,1)</f>
        <v>0</v>
      </c>
      <c r="N286" s="25">
        <f>COUNTIFS(G:G,G286,L:L,1)</f>
        <v>41</v>
      </c>
      <c r="O286" s="37">
        <v>43830</v>
      </c>
      <c r="P286" s="131" t="s">
        <v>871</v>
      </c>
      <c r="S286" s="23"/>
      <c r="T286" s="36">
        <v>32592</v>
      </c>
      <c r="U286" s="20">
        <v>43374</v>
      </c>
      <c r="V286" s="18" t="s">
        <v>841</v>
      </c>
      <c r="W286" s="235" t="s">
        <v>711</v>
      </c>
      <c r="X286" s="213" t="s">
        <v>711</v>
      </c>
      <c r="Y286" s="42" t="s">
        <v>872</v>
      </c>
      <c r="Z286" s="54"/>
      <c r="AA286" s="24" t="s">
        <v>33</v>
      </c>
    </row>
    <row r="287" spans="1:27" s="11" customFormat="1" ht="37.5" customHeight="1" x14ac:dyDescent="0.2">
      <c r="A287" s="24" t="s">
        <v>33</v>
      </c>
      <c r="B287" s="24"/>
      <c r="C287" s="72" t="s">
        <v>2330</v>
      </c>
      <c r="D287" s="72" t="s">
        <v>714</v>
      </c>
      <c r="E287" s="72" t="s">
        <v>714</v>
      </c>
      <c r="F287" s="74" t="s">
        <v>840</v>
      </c>
      <c r="G287" s="75" t="s">
        <v>692</v>
      </c>
      <c r="H287" s="76">
        <v>43508</v>
      </c>
      <c r="I287" s="77" t="str">
        <f t="shared" ca="1" si="18"/>
        <v>2 Years, 0 Months, 17 Days</v>
      </c>
      <c r="J287" s="78"/>
      <c r="K287" s="23"/>
      <c r="L287" s="74">
        <v>0</v>
      </c>
      <c r="M287" s="25">
        <f>COUNTIFS(F:F,F287,L:L,1)</f>
        <v>0</v>
      </c>
      <c r="N287" s="25">
        <f>COUNTIFS(G:G,G287,L:L,1)</f>
        <v>41</v>
      </c>
      <c r="O287" s="79">
        <v>43585</v>
      </c>
      <c r="P287" s="143" t="s">
        <v>2035</v>
      </c>
      <c r="S287" s="23"/>
      <c r="T287" s="78"/>
      <c r="U287" s="76">
        <v>43508</v>
      </c>
      <c r="V287" s="74" t="s">
        <v>841</v>
      </c>
      <c r="W287" s="234" t="s">
        <v>711</v>
      </c>
      <c r="X287" s="233" t="s">
        <v>711</v>
      </c>
      <c r="Y287" s="233" t="s">
        <v>2331</v>
      </c>
      <c r="Z287" s="54"/>
      <c r="AA287" s="24" t="s">
        <v>33</v>
      </c>
    </row>
    <row r="288" spans="1:27" s="11" customFormat="1" ht="37.5" customHeight="1" x14ac:dyDescent="0.2">
      <c r="A288" s="24" t="s">
        <v>33</v>
      </c>
      <c r="B288" s="24"/>
      <c r="C288" s="72" t="s">
        <v>2332</v>
      </c>
      <c r="D288" s="72" t="s">
        <v>714</v>
      </c>
      <c r="E288" s="72" t="s">
        <v>714</v>
      </c>
      <c r="F288" s="145" t="s">
        <v>2436</v>
      </c>
      <c r="G288" s="75" t="s">
        <v>692</v>
      </c>
      <c r="H288" s="76">
        <v>43726</v>
      </c>
      <c r="I288" s="77" t="str">
        <f t="shared" ca="1" si="18"/>
        <v>1 Years, 5 Months, 11 Days</v>
      </c>
      <c r="J288" s="78">
        <v>32074</v>
      </c>
      <c r="K288" s="23"/>
      <c r="L288" s="74">
        <v>0</v>
      </c>
      <c r="M288" s="25">
        <f>COUNTIFS(F:F,F288,L:L,1)</f>
        <v>16</v>
      </c>
      <c r="N288" s="25">
        <f>COUNTIFS(G:G,G288,L:L,1)</f>
        <v>41</v>
      </c>
      <c r="O288" s="79">
        <v>44059</v>
      </c>
      <c r="P288" s="131" t="s">
        <v>873</v>
      </c>
      <c r="S288" s="23"/>
      <c r="T288" s="78">
        <v>32074</v>
      </c>
      <c r="U288" s="76">
        <v>43726</v>
      </c>
      <c r="V288" s="145" t="s">
        <v>2434</v>
      </c>
      <c r="W288" s="72" t="s">
        <v>711</v>
      </c>
      <c r="X288" s="81" t="s">
        <v>711</v>
      </c>
      <c r="Y288" s="81" t="s">
        <v>874</v>
      </c>
      <c r="Z288" s="54"/>
      <c r="AA288" s="24" t="s">
        <v>33</v>
      </c>
    </row>
    <row r="289" spans="1:27" s="11" customFormat="1" ht="37.5" customHeight="1" x14ac:dyDescent="0.2">
      <c r="A289" s="24" t="s">
        <v>33</v>
      </c>
      <c r="B289" s="24">
        <v>20601</v>
      </c>
      <c r="C289" s="57" t="s">
        <v>875</v>
      </c>
      <c r="D289" s="57" t="s">
        <v>418</v>
      </c>
      <c r="E289" s="57" t="s">
        <v>418</v>
      </c>
      <c r="F289" s="146" t="s">
        <v>2436</v>
      </c>
      <c r="G289" s="159" t="s">
        <v>724</v>
      </c>
      <c r="H289" s="60">
        <v>43865</v>
      </c>
      <c r="I289" s="61" t="str">
        <f ca="1">DATEDIF(H289,TODAY(),"Y") &amp; " Years, " &amp; DATEDIF(H289,TODAY(),"YM") &amp; " Months, " &amp; DATEDIF(H289,TODAY(),"MD") &amp; " Days"</f>
        <v>1 Years, 0 Months, 25 Days</v>
      </c>
      <c r="J289" s="62">
        <v>33938</v>
      </c>
      <c r="K289" s="69"/>
      <c r="L289" s="58">
        <v>0</v>
      </c>
      <c r="M289" s="25">
        <f>COUNTIFS(F:F,F289,L:L,1)</f>
        <v>16</v>
      </c>
      <c r="N289" s="25">
        <f>COUNTIFS(G:G,G289,L:L,1)</f>
        <v>62</v>
      </c>
      <c r="O289" s="63">
        <v>44135</v>
      </c>
      <c r="P289" s="141"/>
      <c r="Q289" s="31"/>
      <c r="R289" s="31"/>
      <c r="S289" s="69"/>
      <c r="T289" s="62">
        <v>33938</v>
      </c>
      <c r="U289" s="60">
        <v>43865</v>
      </c>
      <c r="V289" s="146" t="s">
        <v>2434</v>
      </c>
      <c r="W289" s="70" t="s">
        <v>683</v>
      </c>
      <c r="X289" s="70" t="s">
        <v>683</v>
      </c>
      <c r="Y289" s="70" t="s">
        <v>876</v>
      </c>
      <c r="Z289" s="54">
        <v>20601</v>
      </c>
      <c r="AA289" s="24" t="s">
        <v>33</v>
      </c>
    </row>
    <row r="290" spans="1:27" s="11" customFormat="1" ht="37.5" customHeight="1" x14ac:dyDescent="0.2">
      <c r="A290" s="24" t="s">
        <v>33</v>
      </c>
      <c r="B290" s="24"/>
      <c r="C290" s="33" t="s">
        <v>2336</v>
      </c>
      <c r="D290" s="17" t="s">
        <v>547</v>
      </c>
      <c r="E290" s="17" t="s">
        <v>547</v>
      </c>
      <c r="F290" s="18" t="s">
        <v>840</v>
      </c>
      <c r="G290" s="170" t="s">
        <v>724</v>
      </c>
      <c r="H290" s="20">
        <v>40279</v>
      </c>
      <c r="I290" s="21" t="str">
        <f t="shared" ca="1" si="18"/>
        <v>10 Years, 10 Months, 18 Days</v>
      </c>
      <c r="J290" s="22">
        <v>31725</v>
      </c>
      <c r="K290" s="23"/>
      <c r="L290" s="24">
        <v>0</v>
      </c>
      <c r="M290" s="25">
        <f>COUNTIFS(F:F,F290,L:L,1)</f>
        <v>0</v>
      </c>
      <c r="N290" s="25">
        <f>COUNTIFS(G:G,G290,L:L,1)</f>
        <v>62</v>
      </c>
      <c r="O290" s="26"/>
      <c r="S290" s="23"/>
      <c r="T290" s="22">
        <v>31725</v>
      </c>
      <c r="U290" s="20">
        <v>40279</v>
      </c>
      <c r="V290" s="18" t="s">
        <v>841</v>
      </c>
      <c r="W290" s="17"/>
      <c r="X290" s="27"/>
      <c r="Y290" s="212" t="s">
        <v>2335</v>
      </c>
      <c r="Z290" s="54"/>
      <c r="AA290" s="24" t="s">
        <v>33</v>
      </c>
    </row>
    <row r="291" spans="1:27" s="11" customFormat="1" ht="37.5" customHeight="1" x14ac:dyDescent="0.2">
      <c r="A291" s="24" t="s">
        <v>33</v>
      </c>
      <c r="B291" s="24"/>
      <c r="C291" s="33" t="s">
        <v>2337</v>
      </c>
      <c r="D291" s="17" t="s">
        <v>547</v>
      </c>
      <c r="E291" s="17" t="s">
        <v>547</v>
      </c>
      <c r="F291" s="18" t="s">
        <v>840</v>
      </c>
      <c r="G291" s="170" t="s">
        <v>724</v>
      </c>
      <c r="H291" s="20">
        <v>42038</v>
      </c>
      <c r="I291" s="21" t="str">
        <f t="shared" ca="1" si="18"/>
        <v>6 Years, 0 Months, 26 Days</v>
      </c>
      <c r="J291" s="22">
        <v>31333</v>
      </c>
      <c r="K291" s="23"/>
      <c r="L291" s="24">
        <v>0</v>
      </c>
      <c r="M291" s="25">
        <f>COUNTIFS(F:F,F291,L:L,1)</f>
        <v>0</v>
      </c>
      <c r="N291" s="25">
        <f>COUNTIFS(G:G,G291,L:L,1)</f>
        <v>62</v>
      </c>
      <c r="O291" s="26"/>
      <c r="S291" s="23"/>
      <c r="T291" s="22">
        <v>31333</v>
      </c>
      <c r="U291" s="20">
        <v>42038</v>
      </c>
      <c r="V291" s="18" t="s">
        <v>841</v>
      </c>
      <c r="W291" s="231" t="s">
        <v>542</v>
      </c>
      <c r="X291" s="212" t="s">
        <v>542</v>
      </c>
      <c r="Y291" s="212" t="s">
        <v>2338</v>
      </c>
      <c r="Z291" s="54"/>
      <c r="AA291" s="24" t="s">
        <v>33</v>
      </c>
    </row>
    <row r="292" spans="1:27" s="11" customFormat="1" ht="37.5" customHeight="1" x14ac:dyDescent="0.2">
      <c r="A292" s="24" t="s">
        <v>33</v>
      </c>
      <c r="B292" s="24"/>
      <c r="C292" s="33" t="s">
        <v>2339</v>
      </c>
      <c r="D292" s="17" t="s">
        <v>547</v>
      </c>
      <c r="E292" s="17" t="s">
        <v>547</v>
      </c>
      <c r="F292" s="18" t="s">
        <v>840</v>
      </c>
      <c r="G292" s="170" t="s">
        <v>724</v>
      </c>
      <c r="H292" s="20">
        <v>42128</v>
      </c>
      <c r="I292" s="21" t="str">
        <f t="shared" ca="1" si="18"/>
        <v>5 Years, 9 Months, 25 Days</v>
      </c>
      <c r="J292" s="22">
        <v>31298</v>
      </c>
      <c r="K292" s="23"/>
      <c r="L292" s="24">
        <v>0</v>
      </c>
      <c r="M292" s="25">
        <f>COUNTIFS(F:F,F292,L:L,1)</f>
        <v>0</v>
      </c>
      <c r="N292" s="25">
        <f>COUNTIFS(G:G,G292,L:L,1)</f>
        <v>62</v>
      </c>
      <c r="O292" s="26"/>
      <c r="S292" s="23"/>
      <c r="T292" s="22">
        <v>31298</v>
      </c>
      <c r="U292" s="20">
        <v>42128</v>
      </c>
      <c r="V292" s="18" t="s">
        <v>841</v>
      </c>
      <c r="W292" s="231" t="s">
        <v>542</v>
      </c>
      <c r="X292" s="212" t="s">
        <v>542</v>
      </c>
      <c r="Y292" s="212" t="s">
        <v>2340</v>
      </c>
      <c r="Z292" s="54"/>
      <c r="AA292" s="24" t="s">
        <v>33</v>
      </c>
    </row>
    <row r="293" spans="1:27" s="11" customFormat="1" ht="37.5" customHeight="1" x14ac:dyDescent="0.2">
      <c r="A293" s="24" t="s">
        <v>33</v>
      </c>
      <c r="B293" s="24"/>
      <c r="C293" s="33" t="s">
        <v>877</v>
      </c>
      <c r="D293" s="17" t="s">
        <v>547</v>
      </c>
      <c r="E293" s="17" t="s">
        <v>547</v>
      </c>
      <c r="F293" s="18" t="s">
        <v>840</v>
      </c>
      <c r="G293" s="170" t="s">
        <v>724</v>
      </c>
      <c r="H293" s="20">
        <v>42218</v>
      </c>
      <c r="I293" s="21" t="str">
        <f t="shared" ca="1" si="18"/>
        <v>5 Years, 6 Months, 27 Days</v>
      </c>
      <c r="J293" s="22">
        <v>33376</v>
      </c>
      <c r="K293" s="23"/>
      <c r="L293" s="24">
        <v>0</v>
      </c>
      <c r="M293" s="25">
        <f>COUNTIFS(F:F,F293,L:L,1)</f>
        <v>0</v>
      </c>
      <c r="N293" s="25">
        <f>COUNTIFS(G:G,G293,L:L,1)</f>
        <v>62</v>
      </c>
      <c r="O293" s="26"/>
      <c r="S293" s="23"/>
      <c r="T293" s="22">
        <v>33376</v>
      </c>
      <c r="U293" s="20">
        <v>42218</v>
      </c>
      <c r="V293" s="18" t="s">
        <v>841</v>
      </c>
      <c r="W293" s="231" t="s">
        <v>542</v>
      </c>
      <c r="X293" s="212" t="s">
        <v>542</v>
      </c>
      <c r="Y293" s="212" t="s">
        <v>2342</v>
      </c>
      <c r="Z293" s="54"/>
      <c r="AA293" s="24" t="s">
        <v>33</v>
      </c>
    </row>
    <row r="294" spans="1:27" s="11" customFormat="1" ht="37.5" customHeight="1" x14ac:dyDescent="0.2">
      <c r="A294" s="24" t="s">
        <v>33</v>
      </c>
      <c r="B294" s="24"/>
      <c r="C294" s="33" t="s">
        <v>2344</v>
      </c>
      <c r="D294" s="17" t="s">
        <v>547</v>
      </c>
      <c r="E294" s="17" t="s">
        <v>547</v>
      </c>
      <c r="F294" s="18" t="s">
        <v>840</v>
      </c>
      <c r="G294" s="170" t="s">
        <v>724</v>
      </c>
      <c r="H294" s="20">
        <v>42407</v>
      </c>
      <c r="I294" s="21" t="str">
        <f t="shared" ca="1" si="18"/>
        <v>5 Years, 0 Months, 22 Days</v>
      </c>
      <c r="J294" s="22">
        <v>34717</v>
      </c>
      <c r="K294" s="23"/>
      <c r="L294" s="24">
        <v>0</v>
      </c>
      <c r="M294" s="25">
        <f>COUNTIFS(F:F,F294,L:L,1)</f>
        <v>0</v>
      </c>
      <c r="N294" s="25">
        <f>COUNTIFS(G:G,G294,L:L,1)</f>
        <v>62</v>
      </c>
      <c r="O294" s="26"/>
      <c r="S294" s="23"/>
      <c r="T294" s="22">
        <v>34717</v>
      </c>
      <c r="U294" s="20">
        <v>42407</v>
      </c>
      <c r="V294" s="18" t="s">
        <v>841</v>
      </c>
      <c r="W294" s="231" t="s">
        <v>542</v>
      </c>
      <c r="X294" s="212" t="s">
        <v>542</v>
      </c>
      <c r="Y294" s="212" t="s">
        <v>2343</v>
      </c>
      <c r="Z294" s="54"/>
      <c r="AA294" s="24" t="s">
        <v>33</v>
      </c>
    </row>
    <row r="295" spans="1:27" s="11" customFormat="1" ht="37.5" customHeight="1" x14ac:dyDescent="0.2">
      <c r="A295" s="24" t="s">
        <v>33</v>
      </c>
      <c r="B295" s="24"/>
      <c r="C295" s="33" t="s">
        <v>878</v>
      </c>
      <c r="D295" s="17" t="s">
        <v>565</v>
      </c>
      <c r="E295" s="17" t="s">
        <v>565</v>
      </c>
      <c r="F295" s="18" t="s">
        <v>840</v>
      </c>
      <c r="G295" s="170" t="s">
        <v>724</v>
      </c>
      <c r="H295" s="20">
        <v>41980</v>
      </c>
      <c r="I295" s="21" t="str">
        <f t="shared" ca="1" si="18"/>
        <v>6 Years, 2 Months, 22 Days</v>
      </c>
      <c r="J295" s="22">
        <v>28439</v>
      </c>
      <c r="K295" s="23"/>
      <c r="L295" s="24">
        <v>0</v>
      </c>
      <c r="M295" s="25">
        <f>COUNTIFS(F:F,F295,L:L,1)</f>
        <v>0</v>
      </c>
      <c r="N295" s="25">
        <f>COUNTIFS(G:G,G295,L:L,1)</f>
        <v>62</v>
      </c>
      <c r="O295" s="26"/>
      <c r="S295" s="23"/>
      <c r="T295" s="22">
        <v>28439</v>
      </c>
      <c r="U295" s="20">
        <v>41980</v>
      </c>
      <c r="V295" s="18" t="s">
        <v>841</v>
      </c>
      <c r="W295" s="231" t="s">
        <v>566</v>
      </c>
      <c r="X295" s="212" t="s">
        <v>566</v>
      </c>
      <c r="Y295" s="212" t="s">
        <v>2345</v>
      </c>
      <c r="Z295" s="54"/>
      <c r="AA295" s="24" t="s">
        <v>33</v>
      </c>
    </row>
    <row r="296" spans="1:27" s="11" customFormat="1" ht="37.5" customHeight="1" x14ac:dyDescent="0.2">
      <c r="A296" s="24" t="s">
        <v>33</v>
      </c>
      <c r="B296" s="24"/>
      <c r="C296" s="33" t="s">
        <v>879</v>
      </c>
      <c r="D296" s="17" t="s">
        <v>565</v>
      </c>
      <c r="E296" s="17" t="s">
        <v>565</v>
      </c>
      <c r="F296" s="18" t="s">
        <v>840</v>
      </c>
      <c r="G296" s="170" t="s">
        <v>724</v>
      </c>
      <c r="H296" s="20">
        <v>42008</v>
      </c>
      <c r="I296" s="21" t="str">
        <f t="shared" ca="1" si="18"/>
        <v>6 Years, 1 Months, 25 Days</v>
      </c>
      <c r="J296" s="22">
        <v>33208</v>
      </c>
      <c r="K296" s="23"/>
      <c r="L296" s="24">
        <v>0</v>
      </c>
      <c r="M296" s="25">
        <f>COUNTIFS(F:F,F296,L:L,1)</f>
        <v>0</v>
      </c>
      <c r="N296" s="25">
        <f>COUNTIFS(G:G,G296,L:L,1)</f>
        <v>62</v>
      </c>
      <c r="O296" s="26"/>
      <c r="S296" s="23"/>
      <c r="T296" s="22">
        <v>33208</v>
      </c>
      <c r="U296" s="20">
        <v>42008</v>
      </c>
      <c r="V296" s="18" t="s">
        <v>841</v>
      </c>
      <c r="W296" s="231" t="s">
        <v>566</v>
      </c>
      <c r="X296" s="212" t="s">
        <v>566</v>
      </c>
      <c r="Y296" s="212" t="s">
        <v>2346</v>
      </c>
      <c r="Z296" s="54"/>
      <c r="AA296" s="24" t="s">
        <v>33</v>
      </c>
    </row>
    <row r="297" spans="1:27" s="11" customFormat="1" ht="37.5" customHeight="1" x14ac:dyDescent="0.2">
      <c r="A297" s="24">
        <v>1</v>
      </c>
      <c r="B297" s="24">
        <v>22101</v>
      </c>
      <c r="C297" s="33" t="s">
        <v>880</v>
      </c>
      <c r="D297" s="33" t="s">
        <v>808</v>
      </c>
      <c r="E297" s="53" t="s">
        <v>2036</v>
      </c>
      <c r="F297" s="18" t="s">
        <v>881</v>
      </c>
      <c r="G297" s="19" t="s">
        <v>748</v>
      </c>
      <c r="H297" s="20">
        <v>39937</v>
      </c>
      <c r="I297" s="21" t="str">
        <f t="shared" ref="I297:I302" ca="1" si="19">DATEDIF(H297,TODAY(),"Y") &amp; " Years, " &amp; DATEDIF(H297,TODAY(),"YM") &amp; " Months, " &amp; DATEDIF(H297,TODAY(),"MD") &amp; " Days"</f>
        <v>11 Years, 9 Months, 25 Days</v>
      </c>
      <c r="J297" s="22">
        <v>31392</v>
      </c>
      <c r="K297" s="23"/>
      <c r="L297" s="24">
        <v>1</v>
      </c>
      <c r="M297" s="25">
        <f>COUNTIFS(F:F,F297,L:L,1)</f>
        <v>18</v>
      </c>
      <c r="N297" s="25">
        <f>COUNTIFS(G:G,G297,L:L,1)</f>
        <v>24</v>
      </c>
      <c r="O297" s="26"/>
      <c r="P297" s="131" t="s">
        <v>882</v>
      </c>
      <c r="S297" s="23"/>
      <c r="T297" s="22">
        <v>31392</v>
      </c>
      <c r="U297" s="20">
        <v>39937</v>
      </c>
      <c r="V297" s="18" t="s">
        <v>883</v>
      </c>
      <c r="W297" s="42" t="s">
        <v>2037</v>
      </c>
      <c r="X297" s="42" t="s">
        <v>884</v>
      </c>
      <c r="Y297" s="42" t="s">
        <v>885</v>
      </c>
      <c r="Z297" s="54">
        <v>22101</v>
      </c>
      <c r="AA297" s="24">
        <v>1</v>
      </c>
    </row>
    <row r="298" spans="1:27" s="11" customFormat="1" ht="37.5" customHeight="1" x14ac:dyDescent="0.2">
      <c r="A298" s="18">
        <v>2</v>
      </c>
      <c r="B298" s="18">
        <v>22201</v>
      </c>
      <c r="C298" s="57" t="s">
        <v>886</v>
      </c>
      <c r="D298" s="57" t="s">
        <v>839</v>
      </c>
      <c r="E298" s="158" t="s">
        <v>887</v>
      </c>
      <c r="F298" s="58" t="s">
        <v>881</v>
      </c>
      <c r="G298" s="59" t="s">
        <v>753</v>
      </c>
      <c r="H298" s="60">
        <v>43983</v>
      </c>
      <c r="I298" s="61" t="str">
        <f t="shared" ca="1" si="19"/>
        <v>0 Years, 9 Months, 0 Days</v>
      </c>
      <c r="J298" s="62">
        <v>34982</v>
      </c>
      <c r="K298" s="23"/>
      <c r="L298" s="58">
        <v>1</v>
      </c>
      <c r="M298" s="25">
        <f>COUNTIFS(F:F,F298,L:L,1)</f>
        <v>18</v>
      </c>
      <c r="N298" s="25">
        <f>COUNTIFS(G:G,G298,L:L,1)</f>
        <v>13</v>
      </c>
      <c r="O298" s="63"/>
      <c r="P298" s="110" t="s">
        <v>888</v>
      </c>
      <c r="Q298" s="31"/>
      <c r="S298" s="23"/>
      <c r="T298" s="62">
        <v>34982</v>
      </c>
      <c r="U298" s="60">
        <v>43983</v>
      </c>
      <c r="V298" s="58" t="s">
        <v>883</v>
      </c>
      <c r="W298" s="70" t="s">
        <v>889</v>
      </c>
      <c r="X298" s="70" t="s">
        <v>842</v>
      </c>
      <c r="Y298" s="70" t="s">
        <v>890</v>
      </c>
      <c r="Z298" s="32">
        <v>22201</v>
      </c>
      <c r="AA298" s="18">
        <v>2</v>
      </c>
    </row>
    <row r="299" spans="1:27" s="11" customFormat="1" ht="37.5" customHeight="1" x14ac:dyDescent="0.2">
      <c r="A299" s="24">
        <v>3</v>
      </c>
      <c r="B299" s="24">
        <v>22301</v>
      </c>
      <c r="C299" s="33" t="s">
        <v>891</v>
      </c>
      <c r="D299" s="33" t="s">
        <v>763</v>
      </c>
      <c r="E299" s="30" t="s">
        <v>892</v>
      </c>
      <c r="F299" s="18" t="s">
        <v>881</v>
      </c>
      <c r="G299" s="19" t="s">
        <v>759</v>
      </c>
      <c r="H299" s="20">
        <v>42078</v>
      </c>
      <c r="I299" s="21" t="str">
        <f t="shared" ca="1" si="19"/>
        <v>5 Years, 11 Months, 14 Days</v>
      </c>
      <c r="J299" s="22">
        <v>32655</v>
      </c>
      <c r="K299" s="23"/>
      <c r="L299" s="24">
        <v>1</v>
      </c>
      <c r="M299" s="25">
        <f>COUNTIFS(F:F,F299,L:L,1)</f>
        <v>18</v>
      </c>
      <c r="N299" s="25">
        <f>COUNTIFS(G:G,G299,L:L,1)</f>
        <v>64</v>
      </c>
      <c r="O299" s="26"/>
      <c r="P299" s="118" t="s">
        <v>2537</v>
      </c>
      <c r="Q299" s="31"/>
      <c r="S299" s="23"/>
      <c r="T299" s="22">
        <v>32655</v>
      </c>
      <c r="U299" s="20">
        <v>42078</v>
      </c>
      <c r="V299" s="18" t="s">
        <v>883</v>
      </c>
      <c r="W299" s="27" t="s">
        <v>893</v>
      </c>
      <c r="X299" s="42" t="s">
        <v>766</v>
      </c>
      <c r="Y299" s="27" t="s">
        <v>894</v>
      </c>
      <c r="Z299" s="54">
        <v>22301</v>
      </c>
      <c r="AA299" s="24">
        <v>3</v>
      </c>
    </row>
    <row r="300" spans="1:27" s="11" customFormat="1" ht="37.5" customHeight="1" x14ac:dyDescent="0.2">
      <c r="A300" s="24">
        <v>4</v>
      </c>
      <c r="B300" s="24">
        <v>22302</v>
      </c>
      <c r="C300" s="33" t="s">
        <v>895</v>
      </c>
      <c r="D300" s="137" t="s">
        <v>768</v>
      </c>
      <c r="E300" s="137" t="s">
        <v>768</v>
      </c>
      <c r="F300" s="18" t="s">
        <v>881</v>
      </c>
      <c r="G300" s="34" t="s">
        <v>759</v>
      </c>
      <c r="H300" s="20">
        <v>43170</v>
      </c>
      <c r="I300" s="35" t="str">
        <f t="shared" ca="1" si="19"/>
        <v>2 Years, 11 Months, 18 Days</v>
      </c>
      <c r="J300" s="36">
        <v>28752</v>
      </c>
      <c r="K300" s="23"/>
      <c r="L300" s="18">
        <v>1</v>
      </c>
      <c r="M300" s="25">
        <f>COUNTIFS(F:F,F300,L:L,1)</f>
        <v>18</v>
      </c>
      <c r="N300" s="25">
        <f>COUNTIFS(G:G,G300,L:L,1)</f>
        <v>64</v>
      </c>
      <c r="O300" s="37"/>
      <c r="S300" s="23"/>
      <c r="T300" s="36">
        <v>28752</v>
      </c>
      <c r="U300" s="20">
        <v>43170</v>
      </c>
      <c r="V300" s="18" t="s">
        <v>883</v>
      </c>
      <c r="W300" s="42" t="s">
        <v>769</v>
      </c>
      <c r="X300" s="42" t="s">
        <v>769</v>
      </c>
      <c r="Y300" s="42" t="s">
        <v>896</v>
      </c>
      <c r="Z300" s="54">
        <v>22302</v>
      </c>
      <c r="AA300" s="24">
        <v>4</v>
      </c>
    </row>
    <row r="301" spans="1:27" s="11" customFormat="1" ht="37.5" customHeight="1" x14ac:dyDescent="0.2">
      <c r="A301" s="24">
        <v>5</v>
      </c>
      <c r="B301" s="18">
        <v>22303</v>
      </c>
      <c r="C301" s="33" t="s">
        <v>897</v>
      </c>
      <c r="D301" s="33" t="s">
        <v>898</v>
      </c>
      <c r="E301" s="137" t="s">
        <v>899</v>
      </c>
      <c r="F301" s="18" t="s">
        <v>881</v>
      </c>
      <c r="G301" s="34" t="s">
        <v>759</v>
      </c>
      <c r="H301" s="20">
        <v>43347</v>
      </c>
      <c r="I301" s="35" t="str">
        <f t="shared" ca="1" si="19"/>
        <v>2 Years, 5 Months, 25 Days</v>
      </c>
      <c r="J301" s="36">
        <v>32463</v>
      </c>
      <c r="K301" s="23"/>
      <c r="L301" s="18">
        <v>1</v>
      </c>
      <c r="M301" s="25">
        <f>COUNTIFS(F:F,F301,L:L,1)</f>
        <v>18</v>
      </c>
      <c r="N301" s="25">
        <f>COUNTIFS(G:G,G301,L:L,1)</f>
        <v>64</v>
      </c>
      <c r="O301" s="37"/>
      <c r="P301" s="127" t="s">
        <v>2196</v>
      </c>
      <c r="Q301" s="171" t="s">
        <v>2038</v>
      </c>
      <c r="S301" s="23"/>
      <c r="T301" s="36">
        <v>32463</v>
      </c>
      <c r="U301" s="20">
        <v>43347</v>
      </c>
      <c r="V301" s="18" t="s">
        <v>883</v>
      </c>
      <c r="W301" s="42" t="s">
        <v>769</v>
      </c>
      <c r="X301" s="42" t="s">
        <v>900</v>
      </c>
      <c r="Y301" s="42" t="s">
        <v>901</v>
      </c>
      <c r="Z301" s="32">
        <v>22303</v>
      </c>
      <c r="AA301" s="24">
        <v>5</v>
      </c>
    </row>
    <row r="302" spans="1:27" s="11" customFormat="1" ht="37.5" customHeight="1" x14ac:dyDescent="0.2">
      <c r="A302" s="24">
        <v>6</v>
      </c>
      <c r="B302" s="24">
        <v>22304</v>
      </c>
      <c r="C302" s="72" t="s">
        <v>902</v>
      </c>
      <c r="D302" s="72" t="s">
        <v>899</v>
      </c>
      <c r="E302" s="72" t="s">
        <v>899</v>
      </c>
      <c r="F302" s="74" t="s">
        <v>881</v>
      </c>
      <c r="G302" s="75" t="s">
        <v>759</v>
      </c>
      <c r="H302" s="76">
        <v>43717</v>
      </c>
      <c r="I302" s="77" t="str">
        <f t="shared" ca="1" si="19"/>
        <v>1 Years, 5 Months, 20 Days</v>
      </c>
      <c r="J302" s="78">
        <v>32326</v>
      </c>
      <c r="K302" s="69"/>
      <c r="L302" s="74">
        <v>1</v>
      </c>
      <c r="M302" s="25">
        <f>COUNTIFS(F:F,F302,L:L,1)</f>
        <v>18</v>
      </c>
      <c r="N302" s="25">
        <f>COUNTIFS(G:G,G302,L:L,1)</f>
        <v>64</v>
      </c>
      <c r="O302" s="79"/>
      <c r="P302" s="171" t="s">
        <v>2039</v>
      </c>
      <c r="Q302" s="31"/>
      <c r="R302" s="31"/>
      <c r="S302" s="69"/>
      <c r="T302" s="78">
        <v>32326</v>
      </c>
      <c r="U302" s="76">
        <v>43717</v>
      </c>
      <c r="V302" s="74" t="s">
        <v>883</v>
      </c>
      <c r="W302" s="81" t="s">
        <v>769</v>
      </c>
      <c r="X302" s="81" t="s">
        <v>769</v>
      </c>
      <c r="Y302" s="81" t="s">
        <v>903</v>
      </c>
      <c r="Z302" s="54">
        <v>22304</v>
      </c>
      <c r="AA302" s="24">
        <v>6</v>
      </c>
    </row>
    <row r="303" spans="1:27" s="11" customFormat="1" ht="37.5" customHeight="1" x14ac:dyDescent="0.2">
      <c r="A303" s="18">
        <v>7</v>
      </c>
      <c r="B303" s="18">
        <v>22401</v>
      </c>
      <c r="C303" s="33" t="s">
        <v>904</v>
      </c>
      <c r="D303" s="17" t="s">
        <v>772</v>
      </c>
      <c r="E303" s="30" t="s">
        <v>905</v>
      </c>
      <c r="F303" s="18" t="s">
        <v>881</v>
      </c>
      <c r="G303" s="19" t="s">
        <v>774</v>
      </c>
      <c r="H303" s="20">
        <v>41897</v>
      </c>
      <c r="I303" s="21" t="str">
        <f t="shared" ref="I303:I308" ca="1" si="20">DATEDIF(H303,TODAY(),"Y") &amp; " Years, " &amp; DATEDIF(H303,TODAY(),"YM") &amp; " Months, " &amp; DATEDIF(H303,TODAY(),"MD") &amp; " Days"</f>
        <v>6 Years, 5 Months, 14 Days</v>
      </c>
      <c r="J303" s="22">
        <v>33301</v>
      </c>
      <c r="K303" s="23"/>
      <c r="L303" s="24">
        <v>1</v>
      </c>
      <c r="M303" s="25">
        <f>COUNTIFS(F:F,F303,L:L,1)</f>
        <v>18</v>
      </c>
      <c r="N303" s="25">
        <f>COUNTIFS(G:G,G303,L:L,1)</f>
        <v>114</v>
      </c>
      <c r="O303" s="26"/>
      <c r="S303" s="23"/>
      <c r="T303" s="22">
        <v>33301</v>
      </c>
      <c r="U303" s="20">
        <v>41897</v>
      </c>
      <c r="V303" s="18" t="s">
        <v>883</v>
      </c>
      <c r="W303" s="27" t="s">
        <v>906</v>
      </c>
      <c r="X303" s="27" t="s">
        <v>818</v>
      </c>
      <c r="Y303" s="27" t="s">
        <v>907</v>
      </c>
      <c r="Z303" s="32">
        <v>22401</v>
      </c>
      <c r="AA303" s="18">
        <v>7</v>
      </c>
    </row>
    <row r="304" spans="1:27" s="11" customFormat="1" ht="37.5" customHeight="1" x14ac:dyDescent="0.2">
      <c r="A304" s="24">
        <v>8</v>
      </c>
      <c r="B304" s="24">
        <v>22402</v>
      </c>
      <c r="C304" s="33" t="s">
        <v>908</v>
      </c>
      <c r="D304" s="17" t="s">
        <v>909</v>
      </c>
      <c r="E304" s="30" t="s">
        <v>785</v>
      </c>
      <c r="F304" s="18" t="s">
        <v>881</v>
      </c>
      <c r="G304" s="19" t="s">
        <v>774</v>
      </c>
      <c r="H304" s="20">
        <v>42072</v>
      </c>
      <c r="I304" s="21" t="str">
        <f t="shared" ca="1" si="20"/>
        <v>5 Years, 11 Months, 20 Days</v>
      </c>
      <c r="J304" s="22">
        <v>32886</v>
      </c>
      <c r="K304" s="23"/>
      <c r="L304" s="24">
        <v>1</v>
      </c>
      <c r="M304" s="25">
        <f>COUNTIFS(F:F,F304,L:L,1)</f>
        <v>18</v>
      </c>
      <c r="N304" s="25">
        <f>COUNTIFS(G:G,G304,L:L,1)</f>
        <v>114</v>
      </c>
      <c r="O304" s="26"/>
      <c r="S304" s="23"/>
      <c r="T304" s="22">
        <v>32886</v>
      </c>
      <c r="U304" s="20">
        <v>42072</v>
      </c>
      <c r="V304" s="18" t="s">
        <v>883</v>
      </c>
      <c r="W304" s="27" t="s">
        <v>786</v>
      </c>
      <c r="X304" s="27" t="s">
        <v>783</v>
      </c>
      <c r="Y304" s="27" t="s">
        <v>910</v>
      </c>
      <c r="Z304" s="54">
        <v>22402</v>
      </c>
      <c r="AA304" s="24">
        <v>8</v>
      </c>
    </row>
    <row r="305" spans="1:27" s="11" customFormat="1" ht="37.5" customHeight="1" x14ac:dyDescent="0.2">
      <c r="A305" s="18">
        <v>9</v>
      </c>
      <c r="B305" s="18">
        <v>22403</v>
      </c>
      <c r="C305" s="33" t="s">
        <v>2308</v>
      </c>
      <c r="D305" s="17" t="s">
        <v>859</v>
      </c>
      <c r="E305" s="30" t="s">
        <v>911</v>
      </c>
      <c r="F305" s="18" t="s">
        <v>881</v>
      </c>
      <c r="G305" s="19" t="s">
        <v>774</v>
      </c>
      <c r="H305" s="20">
        <v>41959</v>
      </c>
      <c r="I305" s="21" t="str">
        <f t="shared" ca="1" si="20"/>
        <v>6 Years, 3 Months, 13 Days</v>
      </c>
      <c r="J305" s="22">
        <v>32482</v>
      </c>
      <c r="K305" s="23"/>
      <c r="L305" s="24">
        <v>1</v>
      </c>
      <c r="M305" s="25">
        <f>COUNTIFS(F:F,F305,L:L,1)</f>
        <v>18</v>
      </c>
      <c r="N305" s="25">
        <f>COUNTIFS(G:G,G305,L:L,1)</f>
        <v>114</v>
      </c>
      <c r="O305" s="26"/>
      <c r="S305" s="23"/>
      <c r="T305" s="22">
        <v>32482</v>
      </c>
      <c r="U305" s="20">
        <v>41959</v>
      </c>
      <c r="V305" s="18" t="s">
        <v>883</v>
      </c>
      <c r="W305" s="27" t="s">
        <v>912</v>
      </c>
      <c r="X305" s="27" t="s">
        <v>792</v>
      </c>
      <c r="Y305" s="27" t="s">
        <v>913</v>
      </c>
      <c r="Z305" s="32">
        <v>22403</v>
      </c>
      <c r="AA305" s="18">
        <v>9</v>
      </c>
    </row>
    <row r="306" spans="1:27" s="11" customFormat="1" ht="37.5" customHeight="1" x14ac:dyDescent="0.2">
      <c r="A306" s="24">
        <v>10</v>
      </c>
      <c r="B306" s="18">
        <v>22404</v>
      </c>
      <c r="C306" s="33" t="s">
        <v>914</v>
      </c>
      <c r="D306" s="137" t="s">
        <v>791</v>
      </c>
      <c r="E306" s="137" t="s">
        <v>791</v>
      </c>
      <c r="F306" s="18" t="s">
        <v>881</v>
      </c>
      <c r="G306" s="34" t="s">
        <v>774</v>
      </c>
      <c r="H306" s="20">
        <v>43426</v>
      </c>
      <c r="I306" s="35" t="str">
        <f t="shared" ca="1" si="20"/>
        <v>2 Years, 3 Months, 7 Days</v>
      </c>
      <c r="J306" s="36">
        <v>34123</v>
      </c>
      <c r="K306" s="23"/>
      <c r="L306" s="18">
        <v>1</v>
      </c>
      <c r="M306" s="25">
        <f>COUNTIFS(F:F,F306,L:L,1)</f>
        <v>18</v>
      </c>
      <c r="N306" s="25">
        <f>COUNTIFS(G:G,G306,L:L,1)</f>
        <v>114</v>
      </c>
      <c r="O306" s="37"/>
      <c r="S306" s="23"/>
      <c r="T306" s="36">
        <v>34123</v>
      </c>
      <c r="U306" s="20">
        <v>43426</v>
      </c>
      <c r="V306" s="18" t="s">
        <v>883</v>
      </c>
      <c r="W306" s="42" t="s">
        <v>792</v>
      </c>
      <c r="X306" s="42" t="s">
        <v>792</v>
      </c>
      <c r="Y306" s="42" t="s">
        <v>915</v>
      </c>
      <c r="Z306" s="32">
        <v>22404</v>
      </c>
      <c r="AA306" s="24">
        <v>10</v>
      </c>
    </row>
    <row r="307" spans="1:27" s="11" customFormat="1" ht="37.5" customHeight="1" x14ac:dyDescent="0.2">
      <c r="A307" s="18">
        <v>11</v>
      </c>
      <c r="B307" s="18">
        <v>22405</v>
      </c>
      <c r="C307" s="72" t="s">
        <v>2347</v>
      </c>
      <c r="D307" s="72" t="s">
        <v>791</v>
      </c>
      <c r="E307" s="72" t="s">
        <v>791</v>
      </c>
      <c r="F307" s="74" t="s">
        <v>881</v>
      </c>
      <c r="G307" s="75" t="s">
        <v>774</v>
      </c>
      <c r="H307" s="76">
        <v>43583</v>
      </c>
      <c r="I307" s="77" t="str">
        <f t="shared" ca="1" si="20"/>
        <v>1 Years, 10 Months, 1 Days</v>
      </c>
      <c r="J307" s="78">
        <v>31913</v>
      </c>
      <c r="K307" s="23"/>
      <c r="L307" s="74">
        <v>1</v>
      </c>
      <c r="M307" s="25">
        <f>COUNTIFS(F:F,F307,L:L,1)</f>
        <v>18</v>
      </c>
      <c r="N307" s="25">
        <f>COUNTIFS(G:G,G307,L:L,1)</f>
        <v>114</v>
      </c>
      <c r="O307" s="79"/>
      <c r="S307" s="23"/>
      <c r="T307" s="78">
        <v>31913</v>
      </c>
      <c r="U307" s="76">
        <v>43583</v>
      </c>
      <c r="V307" s="74" t="s">
        <v>883</v>
      </c>
      <c r="W307" s="81" t="s">
        <v>792</v>
      </c>
      <c r="X307" s="81" t="s">
        <v>792</v>
      </c>
      <c r="Y307" s="81" t="s">
        <v>916</v>
      </c>
      <c r="Z307" s="32">
        <v>22405</v>
      </c>
      <c r="AA307" s="18">
        <v>11</v>
      </c>
    </row>
    <row r="308" spans="1:27" s="11" customFormat="1" ht="37.5" customHeight="1" x14ac:dyDescent="0.2">
      <c r="A308" s="24">
        <v>12</v>
      </c>
      <c r="B308" s="24">
        <v>22406</v>
      </c>
      <c r="C308" s="72" t="s">
        <v>2348</v>
      </c>
      <c r="D308" s="172" t="s">
        <v>791</v>
      </c>
      <c r="E308" s="173" t="s">
        <v>917</v>
      </c>
      <c r="F308" s="74" t="s">
        <v>881</v>
      </c>
      <c r="G308" s="75" t="s">
        <v>774</v>
      </c>
      <c r="H308" s="76">
        <v>43586</v>
      </c>
      <c r="I308" s="77" t="str">
        <f t="shared" ca="1" si="20"/>
        <v>1 Years, 10 Months, 0 Days</v>
      </c>
      <c r="J308" s="174">
        <v>33071</v>
      </c>
      <c r="K308" s="23"/>
      <c r="L308" s="74">
        <v>1</v>
      </c>
      <c r="M308" s="25">
        <f>COUNTIFS(F:F,F308,L:L,1)</f>
        <v>18</v>
      </c>
      <c r="N308" s="25">
        <f>COUNTIFS(G:G,G308,L:L,1)</f>
        <v>114</v>
      </c>
      <c r="O308" s="175"/>
      <c r="P308" s="112" t="s">
        <v>2559</v>
      </c>
      <c r="S308" s="23"/>
      <c r="T308" s="174">
        <v>33071</v>
      </c>
      <c r="U308" s="76">
        <v>43586</v>
      </c>
      <c r="V308" s="74" t="s">
        <v>883</v>
      </c>
      <c r="W308" s="81" t="s">
        <v>918</v>
      </c>
      <c r="X308" s="81" t="s">
        <v>792</v>
      </c>
      <c r="Y308" s="81" t="s">
        <v>919</v>
      </c>
      <c r="Z308" s="54">
        <v>22406</v>
      </c>
      <c r="AA308" s="24">
        <v>12</v>
      </c>
    </row>
    <row r="309" spans="1:27" s="11" customFormat="1" ht="37.5" customHeight="1" x14ac:dyDescent="0.2">
      <c r="A309" s="24">
        <v>13</v>
      </c>
      <c r="B309" s="24">
        <v>22501</v>
      </c>
      <c r="C309" s="72" t="s">
        <v>920</v>
      </c>
      <c r="D309" s="72" t="s">
        <v>921</v>
      </c>
      <c r="E309" s="72" t="s">
        <v>922</v>
      </c>
      <c r="F309" s="74" t="s">
        <v>881</v>
      </c>
      <c r="G309" s="75" t="s">
        <v>692</v>
      </c>
      <c r="H309" s="76">
        <v>43594</v>
      </c>
      <c r="I309" s="77" t="str">
        <f t="shared" ref="I309:I314" ca="1" si="21">DATEDIF(H309,TODAY(),"Y") &amp; " Years, " &amp; DATEDIF(H309,TODAY(),"YM") &amp; " Months, " &amp; DATEDIF(H309,TODAY(),"MD") &amp; " Days"</f>
        <v>1 Years, 9 Months, 20 Days</v>
      </c>
      <c r="J309" s="78">
        <v>27356</v>
      </c>
      <c r="K309" s="69"/>
      <c r="L309" s="74">
        <v>1</v>
      </c>
      <c r="M309" s="25">
        <f>COUNTIFS(F:F,F323,L:L,1)</f>
        <v>18</v>
      </c>
      <c r="N309" s="25">
        <f>COUNTIFS(G:G,G309,L:L,1)</f>
        <v>41</v>
      </c>
      <c r="O309" s="79"/>
      <c r="P309" s="110" t="s">
        <v>923</v>
      </c>
      <c r="Q309" s="127" t="s">
        <v>2197</v>
      </c>
      <c r="R309" s="31"/>
      <c r="S309" s="69"/>
      <c r="T309" s="78">
        <v>27356</v>
      </c>
      <c r="U309" s="76">
        <v>43594</v>
      </c>
      <c r="V309" s="74" t="s">
        <v>883</v>
      </c>
      <c r="W309" s="81" t="s">
        <v>705</v>
      </c>
      <c r="X309" s="81" t="s">
        <v>705</v>
      </c>
      <c r="Y309" s="81" t="s">
        <v>924</v>
      </c>
      <c r="Z309" s="54">
        <v>22501</v>
      </c>
      <c r="AA309" s="24">
        <v>13</v>
      </c>
    </row>
    <row r="310" spans="1:27" s="11" customFormat="1" ht="37.5" customHeight="1" x14ac:dyDescent="0.2">
      <c r="A310" s="18">
        <v>14</v>
      </c>
      <c r="B310" s="18">
        <v>22502</v>
      </c>
      <c r="C310" s="72" t="s">
        <v>925</v>
      </c>
      <c r="D310" s="72" t="s">
        <v>739</v>
      </c>
      <c r="E310" s="72" t="s">
        <v>739</v>
      </c>
      <c r="F310" s="74" t="s">
        <v>881</v>
      </c>
      <c r="G310" s="75" t="s">
        <v>692</v>
      </c>
      <c r="H310" s="76">
        <v>43567</v>
      </c>
      <c r="I310" s="77" t="str">
        <f t="shared" ca="1" si="21"/>
        <v>1 Years, 10 Months, 17 Days</v>
      </c>
      <c r="J310" s="78">
        <v>30727</v>
      </c>
      <c r="K310" s="23"/>
      <c r="L310" s="74">
        <v>1</v>
      </c>
      <c r="M310" s="25">
        <f>COUNTIFS(F:F,F326,L:L,1)</f>
        <v>18</v>
      </c>
      <c r="N310" s="25">
        <f>COUNTIFS(G:G,G310,L:L,1)</f>
        <v>41</v>
      </c>
      <c r="O310" s="79"/>
      <c r="P310" s="110" t="s">
        <v>926</v>
      </c>
      <c r="S310" s="23"/>
      <c r="T310" s="78">
        <v>30727</v>
      </c>
      <c r="U310" s="76">
        <v>43567</v>
      </c>
      <c r="V310" s="74" t="s">
        <v>883</v>
      </c>
      <c r="W310" s="72" t="s">
        <v>716</v>
      </c>
      <c r="X310" s="81" t="s">
        <v>716</v>
      </c>
      <c r="Y310" s="81" t="s">
        <v>927</v>
      </c>
      <c r="Z310" s="32">
        <v>22502</v>
      </c>
      <c r="AA310" s="18">
        <v>14</v>
      </c>
    </row>
    <row r="311" spans="1:27" s="11" customFormat="1" ht="37.5" customHeight="1" x14ac:dyDescent="0.2">
      <c r="A311" s="24">
        <v>15</v>
      </c>
      <c r="B311" s="24">
        <v>22503</v>
      </c>
      <c r="C311" s="57" t="s">
        <v>928</v>
      </c>
      <c r="D311" s="57" t="s">
        <v>739</v>
      </c>
      <c r="E311" s="57" t="s">
        <v>739</v>
      </c>
      <c r="F311" s="59" t="s">
        <v>881</v>
      </c>
      <c r="G311" s="59" t="s">
        <v>692</v>
      </c>
      <c r="H311" s="60">
        <v>43846</v>
      </c>
      <c r="I311" s="61" t="str">
        <f t="shared" ca="1" si="21"/>
        <v>1 Years, 1 Months, 13 Days</v>
      </c>
      <c r="J311" s="62">
        <v>30737</v>
      </c>
      <c r="K311" s="23"/>
      <c r="L311" s="58">
        <v>1</v>
      </c>
      <c r="M311" s="25">
        <f>COUNTIFS(F:F,F311,L:L,1)</f>
        <v>18</v>
      </c>
      <c r="N311" s="25">
        <f>COUNTIFS(G:G,G311,L:L,1)</f>
        <v>41</v>
      </c>
      <c r="O311" s="63"/>
      <c r="P311" s="110" t="s">
        <v>929</v>
      </c>
      <c r="Q311" s="31"/>
      <c r="S311" s="23"/>
      <c r="T311" s="62">
        <v>30737</v>
      </c>
      <c r="U311" s="60">
        <v>43846</v>
      </c>
      <c r="V311" s="59" t="s">
        <v>883</v>
      </c>
      <c r="W311" s="70" t="s">
        <v>716</v>
      </c>
      <c r="X311" s="70" t="s">
        <v>716</v>
      </c>
      <c r="Y311" s="70" t="s">
        <v>930</v>
      </c>
      <c r="Z311" s="54">
        <v>22503</v>
      </c>
      <c r="AA311" s="24">
        <v>15</v>
      </c>
    </row>
    <row r="312" spans="1:27" s="11" customFormat="1" ht="37.5" customHeight="1" x14ac:dyDescent="0.2">
      <c r="A312" s="18">
        <v>16</v>
      </c>
      <c r="B312" s="18">
        <v>22601</v>
      </c>
      <c r="C312" s="33" t="s">
        <v>2226</v>
      </c>
      <c r="D312" s="33" t="s">
        <v>418</v>
      </c>
      <c r="E312" s="17" t="s">
        <v>931</v>
      </c>
      <c r="F312" s="18" t="s">
        <v>881</v>
      </c>
      <c r="G312" s="170" t="s">
        <v>724</v>
      </c>
      <c r="H312" s="20">
        <v>41942</v>
      </c>
      <c r="I312" s="21" t="str">
        <f t="shared" ca="1" si="21"/>
        <v>6 Years, 4 Months, -1 Days</v>
      </c>
      <c r="J312" s="22">
        <v>32440</v>
      </c>
      <c r="K312" s="69"/>
      <c r="L312" s="24">
        <v>1</v>
      </c>
      <c r="M312" s="25">
        <f>COUNTIFS(F:F,F312,L:L,1)</f>
        <v>18</v>
      </c>
      <c r="N312" s="25">
        <f>COUNTIFS(G:G,G312,L:L,1)</f>
        <v>62</v>
      </c>
      <c r="O312" s="26"/>
      <c r="P312" s="116" t="s">
        <v>2595</v>
      </c>
      <c r="Q312" s="127" t="s">
        <v>932</v>
      </c>
      <c r="R312" s="31"/>
      <c r="S312" s="69"/>
      <c r="T312" s="22">
        <v>32440</v>
      </c>
      <c r="U312" s="20">
        <v>41942</v>
      </c>
      <c r="V312" s="18" t="s">
        <v>883</v>
      </c>
      <c r="W312" s="17" t="s">
        <v>933</v>
      </c>
      <c r="X312" s="27" t="s">
        <v>683</v>
      </c>
      <c r="Y312" s="27" t="s">
        <v>934</v>
      </c>
      <c r="Z312" s="32">
        <v>22601</v>
      </c>
      <c r="AA312" s="18">
        <v>16</v>
      </c>
    </row>
    <row r="313" spans="1:27" s="11" customFormat="1" ht="37.5" customHeight="1" x14ac:dyDescent="0.25">
      <c r="A313" s="18">
        <v>17</v>
      </c>
      <c r="B313" s="18">
        <v>22605</v>
      </c>
      <c r="C313" s="264" t="s">
        <v>2628</v>
      </c>
      <c r="D313" s="264" t="s">
        <v>547</v>
      </c>
      <c r="E313" s="264" t="s">
        <v>547</v>
      </c>
      <c r="F313" s="269" t="s">
        <v>881</v>
      </c>
      <c r="G313" s="266" t="s">
        <v>724</v>
      </c>
      <c r="H313" s="267">
        <v>44235</v>
      </c>
      <c r="I313" s="268" t="s">
        <v>2629</v>
      </c>
      <c r="J313" s="273">
        <v>35152</v>
      </c>
      <c r="K313" s="69"/>
      <c r="L313" s="269">
        <v>1</v>
      </c>
      <c r="M313" s="25">
        <v>18</v>
      </c>
      <c r="N313" s="25">
        <v>62</v>
      </c>
      <c r="O313" s="270"/>
      <c r="P313"/>
      <c r="Q313"/>
      <c r="R313" s="31"/>
      <c r="S313" s="69"/>
      <c r="T313" s="273">
        <v>35152</v>
      </c>
      <c r="U313" s="267">
        <v>44235</v>
      </c>
      <c r="V313" s="269" t="s">
        <v>883</v>
      </c>
      <c r="W313" s="264" t="s">
        <v>542</v>
      </c>
      <c r="X313" s="272" t="s">
        <v>542</v>
      </c>
      <c r="Y313" s="272" t="s">
        <v>2630</v>
      </c>
      <c r="Z313" s="32">
        <v>22605</v>
      </c>
      <c r="AA313" s="18">
        <v>17</v>
      </c>
    </row>
    <row r="314" spans="1:27" s="11" customFormat="1" ht="37.5" customHeight="1" x14ac:dyDescent="0.2">
      <c r="A314" s="18">
        <v>18</v>
      </c>
      <c r="B314" s="18">
        <v>22603</v>
      </c>
      <c r="C314" s="33" t="s">
        <v>937</v>
      </c>
      <c r="D314" s="17" t="s">
        <v>565</v>
      </c>
      <c r="E314" s="17" t="s">
        <v>565</v>
      </c>
      <c r="F314" s="18" t="s">
        <v>881</v>
      </c>
      <c r="G314" s="170" t="s">
        <v>724</v>
      </c>
      <c r="H314" s="20">
        <v>41889</v>
      </c>
      <c r="I314" s="21" t="str">
        <f t="shared" ca="1" si="21"/>
        <v>6 Years, 5 Months, 22 Days</v>
      </c>
      <c r="J314" s="22">
        <v>32543</v>
      </c>
      <c r="K314" s="69"/>
      <c r="L314" s="24">
        <v>1</v>
      </c>
      <c r="M314" s="25">
        <f>COUNTIFS(F:F,F308,L:L,1)</f>
        <v>18</v>
      </c>
      <c r="N314" s="25">
        <f>COUNTIFS(G:G,G314,L:L,1)</f>
        <v>62</v>
      </c>
      <c r="O314" s="26"/>
      <c r="Q314" s="31"/>
      <c r="R314" s="31"/>
      <c r="S314" s="69"/>
      <c r="T314" s="22">
        <v>32543</v>
      </c>
      <c r="U314" s="20">
        <v>41889</v>
      </c>
      <c r="V314" s="18" t="s">
        <v>883</v>
      </c>
      <c r="W314" s="27" t="s">
        <v>566</v>
      </c>
      <c r="X314" s="27" t="s">
        <v>566</v>
      </c>
      <c r="Y314" s="27" t="s">
        <v>938</v>
      </c>
      <c r="Z314" s="32">
        <v>22603</v>
      </c>
      <c r="AA314" s="18">
        <v>18</v>
      </c>
    </row>
    <row r="315" spans="1:27" s="11" customFormat="1" ht="37.5" customHeight="1" x14ac:dyDescent="0.2">
      <c r="A315" s="24" t="s">
        <v>33</v>
      </c>
      <c r="B315" s="18"/>
      <c r="C315" s="142" t="s">
        <v>939</v>
      </c>
      <c r="D315" s="17" t="s">
        <v>2040</v>
      </c>
      <c r="E315" s="17" t="s">
        <v>2040</v>
      </c>
      <c r="F315" s="18" t="s">
        <v>881</v>
      </c>
      <c r="G315" s="163" t="s">
        <v>748</v>
      </c>
      <c r="H315" s="20">
        <v>41579</v>
      </c>
      <c r="I315" s="21" t="str">
        <f t="shared" ref="I315:I341" ca="1" si="22">DATEDIF(H315,TODAY(),"Y") &amp; " Years, " &amp; DATEDIF(H315,TODAY(),"YM") &amp; " Months, " &amp; DATEDIF(H315,TODAY(),"MD") &amp; " Days"</f>
        <v>7 Years, 4 Months, 0 Days</v>
      </c>
      <c r="J315" s="22">
        <v>21169</v>
      </c>
      <c r="K315" s="23"/>
      <c r="L315" s="24">
        <v>0</v>
      </c>
      <c r="M315" s="25">
        <f>COUNTIFS(F:F,F315,L:L,1)</f>
        <v>18</v>
      </c>
      <c r="N315" s="25">
        <f>COUNTIFS(G:G,G315,L:L,1)</f>
        <v>24</v>
      </c>
      <c r="O315" s="26"/>
      <c r="S315" s="23"/>
      <c r="T315" s="22">
        <v>21169</v>
      </c>
      <c r="U315" s="20">
        <v>41579</v>
      </c>
      <c r="V315" s="18" t="s">
        <v>883</v>
      </c>
      <c r="W315" s="17"/>
      <c r="X315" s="27"/>
      <c r="Y315" s="212" t="s">
        <v>2293</v>
      </c>
      <c r="Z315" s="32"/>
      <c r="AA315" s="24" t="s">
        <v>33</v>
      </c>
    </row>
    <row r="316" spans="1:27" s="11" customFormat="1" ht="37.5" customHeight="1" x14ac:dyDescent="0.2">
      <c r="A316" s="24" t="s">
        <v>33</v>
      </c>
      <c r="B316" s="18"/>
      <c r="C316" s="142" t="s">
        <v>2041</v>
      </c>
      <c r="D316" s="17" t="s">
        <v>2042</v>
      </c>
      <c r="E316" s="17" t="s">
        <v>2042</v>
      </c>
      <c r="F316" s="18" t="s">
        <v>881</v>
      </c>
      <c r="G316" s="163" t="s">
        <v>748</v>
      </c>
      <c r="H316" s="20">
        <v>39052</v>
      </c>
      <c r="I316" s="21" t="str">
        <f t="shared" ca="1" si="22"/>
        <v>14 Years, 3 Months, 0 Days</v>
      </c>
      <c r="J316" s="22">
        <v>27794</v>
      </c>
      <c r="K316" s="23"/>
      <c r="L316" s="24">
        <v>0</v>
      </c>
      <c r="M316" s="25">
        <f>COUNTIFS(F:F,F316,L:L,1)</f>
        <v>18</v>
      </c>
      <c r="N316" s="25">
        <f>COUNTIFS(G:G,G316,L:L,1)</f>
        <v>24</v>
      </c>
      <c r="O316" s="26"/>
      <c r="S316" s="23"/>
      <c r="T316" s="22">
        <v>27794</v>
      </c>
      <c r="U316" s="20">
        <v>39052</v>
      </c>
      <c r="V316" s="18" t="s">
        <v>883</v>
      </c>
      <c r="W316" s="17"/>
      <c r="X316" s="27"/>
      <c r="Y316" s="212" t="s">
        <v>2351</v>
      </c>
      <c r="Z316" s="32"/>
      <c r="AA316" s="24" t="s">
        <v>33</v>
      </c>
    </row>
    <row r="317" spans="1:27" s="11" customFormat="1" ht="37.5" customHeight="1" x14ac:dyDescent="0.2">
      <c r="A317" s="18" t="s">
        <v>33</v>
      </c>
      <c r="B317" s="18"/>
      <c r="C317" s="33" t="s">
        <v>2352</v>
      </c>
      <c r="D317" s="176" t="s">
        <v>2198</v>
      </c>
      <c r="E317" s="114" t="s">
        <v>2199</v>
      </c>
      <c r="F317" s="18" t="s">
        <v>881</v>
      </c>
      <c r="G317" s="163" t="s">
        <v>748</v>
      </c>
      <c r="H317" s="40">
        <v>42092</v>
      </c>
      <c r="I317" s="129" t="str">
        <f t="shared" ca="1" si="22"/>
        <v>5 Years, 11 Months, 0 Days</v>
      </c>
      <c r="J317" s="120">
        <v>27833</v>
      </c>
      <c r="K317" s="153"/>
      <c r="L317" s="15">
        <v>0</v>
      </c>
      <c r="M317" s="25">
        <f>COUNTIFS(F:F,F317,L:L,1)</f>
        <v>18</v>
      </c>
      <c r="N317" s="25">
        <f>COUNTIFS(G:G,G317,L:L,1)</f>
        <v>24</v>
      </c>
      <c r="O317" s="121">
        <v>44012</v>
      </c>
      <c r="P317" s="127" t="s">
        <v>940</v>
      </c>
      <c r="Q317" s="112" t="s">
        <v>941</v>
      </c>
      <c r="R317" s="154" t="s">
        <v>2200</v>
      </c>
      <c r="S317" s="153"/>
      <c r="T317" s="120">
        <v>27833</v>
      </c>
      <c r="U317" s="40">
        <v>42092</v>
      </c>
      <c r="V317" s="18" t="s">
        <v>883</v>
      </c>
      <c r="W317" s="43" t="s">
        <v>2201</v>
      </c>
      <c r="X317" s="42" t="s">
        <v>2202</v>
      </c>
      <c r="Y317" s="43" t="s">
        <v>942</v>
      </c>
      <c r="Z317" s="32"/>
      <c r="AA317" s="18" t="s">
        <v>33</v>
      </c>
    </row>
    <row r="318" spans="1:27" s="11" customFormat="1" ht="37.5" customHeight="1" x14ac:dyDescent="0.2">
      <c r="A318" s="24" t="s">
        <v>33</v>
      </c>
      <c r="B318" s="18"/>
      <c r="C318" s="33" t="s">
        <v>943</v>
      </c>
      <c r="D318" s="17" t="s">
        <v>944</v>
      </c>
      <c r="E318" s="30" t="s">
        <v>892</v>
      </c>
      <c r="F318" s="18" t="s">
        <v>881</v>
      </c>
      <c r="G318" s="19" t="s">
        <v>759</v>
      </c>
      <c r="H318" s="20">
        <v>41854</v>
      </c>
      <c r="I318" s="21" t="str">
        <f t="shared" ca="1" si="22"/>
        <v>6 Years, 6 Months, 26 Days</v>
      </c>
      <c r="J318" s="22">
        <v>31689</v>
      </c>
      <c r="K318" s="23"/>
      <c r="L318" s="24">
        <v>0</v>
      </c>
      <c r="M318" s="25">
        <f>COUNTIFS(F:F,F318,L:L,1)</f>
        <v>18</v>
      </c>
      <c r="N318" s="25">
        <f>COUNTIFS(G:G,G318,L:L,1)</f>
        <v>64</v>
      </c>
      <c r="O318" s="26">
        <v>43555</v>
      </c>
      <c r="S318" s="23"/>
      <c r="T318" s="22">
        <v>31689</v>
      </c>
      <c r="U318" s="20">
        <v>41854</v>
      </c>
      <c r="V318" s="18" t="s">
        <v>883</v>
      </c>
      <c r="W318" s="30"/>
      <c r="X318" s="164"/>
      <c r="Y318" s="27" t="s">
        <v>945</v>
      </c>
      <c r="Z318" s="32"/>
      <c r="AA318" s="24" t="s">
        <v>33</v>
      </c>
    </row>
    <row r="319" spans="1:27" s="11" customFormat="1" ht="37.5" customHeight="1" x14ac:dyDescent="0.2">
      <c r="A319" s="24" t="s">
        <v>33</v>
      </c>
      <c r="B319" s="18"/>
      <c r="C319" s="33" t="s">
        <v>2357</v>
      </c>
      <c r="D319" s="33" t="s">
        <v>946</v>
      </c>
      <c r="E319" s="53" t="s">
        <v>2043</v>
      </c>
      <c r="F319" s="18" t="s">
        <v>881</v>
      </c>
      <c r="G319" s="19" t="s">
        <v>759</v>
      </c>
      <c r="H319" s="20">
        <v>41953</v>
      </c>
      <c r="I319" s="35" t="str">
        <f t="shared" ca="1" si="22"/>
        <v>6 Years, 3 Months, 19 Days</v>
      </c>
      <c r="J319" s="36">
        <v>30200</v>
      </c>
      <c r="K319" s="23"/>
      <c r="L319" s="18">
        <v>0</v>
      </c>
      <c r="M319" s="25">
        <f>COUNTIFS(F:F,F319,L:L,1)</f>
        <v>18</v>
      </c>
      <c r="N319" s="25">
        <f>COUNTIFS(G:G,G319,L:L,1)</f>
        <v>64</v>
      </c>
      <c r="O319" s="37"/>
      <c r="S319" s="23"/>
      <c r="T319" s="36">
        <v>30200</v>
      </c>
      <c r="U319" s="20">
        <v>41953</v>
      </c>
      <c r="V319" s="18" t="s">
        <v>883</v>
      </c>
      <c r="W319" s="33"/>
      <c r="X319" s="42"/>
      <c r="Y319" s="213" t="s">
        <v>2356</v>
      </c>
      <c r="Z319" s="32"/>
      <c r="AA319" s="24" t="s">
        <v>33</v>
      </c>
    </row>
    <row r="320" spans="1:27" s="11" customFormat="1" ht="37.5" customHeight="1" x14ac:dyDescent="0.2">
      <c r="A320" s="24" t="s">
        <v>33</v>
      </c>
      <c r="B320" s="18"/>
      <c r="C320" s="55" t="s">
        <v>947</v>
      </c>
      <c r="D320" s="177" t="s">
        <v>2203</v>
      </c>
      <c r="E320" s="30" t="s">
        <v>2204</v>
      </c>
      <c r="F320" s="18" t="s">
        <v>881</v>
      </c>
      <c r="G320" s="19" t="s">
        <v>759</v>
      </c>
      <c r="H320" s="20">
        <v>42767</v>
      </c>
      <c r="I320" s="21" t="str">
        <f t="shared" ca="1" si="22"/>
        <v>4 Years, 1 Months, 0 Days</v>
      </c>
      <c r="J320" s="22">
        <v>31262</v>
      </c>
      <c r="K320" s="153"/>
      <c r="L320" s="24">
        <v>0</v>
      </c>
      <c r="M320" s="25">
        <f>COUNTIFS(F:F,F320,L:L,1)</f>
        <v>18</v>
      </c>
      <c r="N320" s="25">
        <f>COUNTIFS(G:G,G320,L:L,1)</f>
        <v>64</v>
      </c>
      <c r="O320" s="26">
        <v>44012</v>
      </c>
      <c r="P320" s="127" t="s">
        <v>948</v>
      </c>
      <c r="Q320" s="131" t="s">
        <v>502</v>
      </c>
      <c r="R320" s="154" t="s">
        <v>2205</v>
      </c>
      <c r="S320" s="153"/>
      <c r="T320" s="22">
        <v>31262</v>
      </c>
      <c r="U320" s="20">
        <v>42767</v>
      </c>
      <c r="V320" s="18" t="s">
        <v>883</v>
      </c>
      <c r="W320" s="42" t="s">
        <v>2206</v>
      </c>
      <c r="X320" s="42" t="s">
        <v>2207</v>
      </c>
      <c r="Y320" s="27" t="s">
        <v>949</v>
      </c>
      <c r="Z320" s="32"/>
      <c r="AA320" s="24" t="s">
        <v>33</v>
      </c>
    </row>
    <row r="321" spans="1:27" s="11" customFormat="1" ht="37.5" customHeight="1" x14ac:dyDescent="0.2">
      <c r="A321" s="24" t="s">
        <v>33</v>
      </c>
      <c r="B321" s="18"/>
      <c r="C321" s="33" t="s">
        <v>950</v>
      </c>
      <c r="D321" s="33" t="s">
        <v>768</v>
      </c>
      <c r="E321" s="33" t="s">
        <v>768</v>
      </c>
      <c r="F321" s="18" t="s">
        <v>881</v>
      </c>
      <c r="G321" s="19" t="s">
        <v>759</v>
      </c>
      <c r="H321" s="20">
        <v>42001</v>
      </c>
      <c r="I321" s="35" t="str">
        <f t="shared" ca="1" si="22"/>
        <v>6 Years, 2 Months, 1 Days</v>
      </c>
      <c r="J321" s="36">
        <v>32150</v>
      </c>
      <c r="K321" s="23"/>
      <c r="L321" s="18">
        <v>0</v>
      </c>
      <c r="M321" s="25">
        <f>COUNTIFS(F:F,F321,L:L,1)</f>
        <v>18</v>
      </c>
      <c r="N321" s="25">
        <f>COUNTIFS(G:G,G321,L:L,1)</f>
        <v>64</v>
      </c>
      <c r="O321" s="37"/>
      <c r="S321" s="23"/>
      <c r="T321" s="36">
        <v>32150</v>
      </c>
      <c r="U321" s="20">
        <v>42001</v>
      </c>
      <c r="V321" s="18" t="s">
        <v>883</v>
      </c>
      <c r="W321" s="236" t="s">
        <v>769</v>
      </c>
      <c r="X321" s="213" t="s">
        <v>769</v>
      </c>
      <c r="Y321" s="213" t="s">
        <v>2358</v>
      </c>
      <c r="Z321" s="32"/>
      <c r="AA321" s="24" t="s">
        <v>33</v>
      </c>
    </row>
    <row r="322" spans="1:27" s="11" customFormat="1" ht="37.5" customHeight="1" x14ac:dyDescent="0.2">
      <c r="A322" s="24" t="s">
        <v>33</v>
      </c>
      <c r="B322" s="18"/>
      <c r="C322" s="33" t="s">
        <v>951</v>
      </c>
      <c r="D322" s="33" t="s">
        <v>768</v>
      </c>
      <c r="E322" s="33" t="s">
        <v>768</v>
      </c>
      <c r="F322" s="18" t="s">
        <v>881</v>
      </c>
      <c r="G322" s="19" t="s">
        <v>759</v>
      </c>
      <c r="H322" s="20">
        <v>43012</v>
      </c>
      <c r="I322" s="35" t="str">
        <f t="shared" ca="1" si="22"/>
        <v>3 Years, 4 Months, 25 Days</v>
      </c>
      <c r="J322" s="36">
        <v>34452</v>
      </c>
      <c r="K322" s="23"/>
      <c r="L322" s="18">
        <v>0</v>
      </c>
      <c r="M322" s="25">
        <f>COUNTIFS(F:F,F322,L:L,1)</f>
        <v>18</v>
      </c>
      <c r="N322" s="25">
        <f>COUNTIFS(G:G,G322,L:L,1)</f>
        <v>64</v>
      </c>
      <c r="O322" s="37"/>
      <c r="S322" s="23"/>
      <c r="T322" s="36">
        <v>34452</v>
      </c>
      <c r="U322" s="20">
        <v>43012</v>
      </c>
      <c r="V322" s="18" t="s">
        <v>883</v>
      </c>
      <c r="W322" s="236" t="s">
        <v>769</v>
      </c>
      <c r="X322" s="213" t="s">
        <v>769</v>
      </c>
      <c r="Y322" s="213" t="s">
        <v>2353</v>
      </c>
      <c r="Z322" s="32"/>
      <c r="AA322" s="24" t="s">
        <v>33</v>
      </c>
    </row>
    <row r="323" spans="1:27" s="11" customFormat="1" ht="37.5" customHeight="1" x14ac:dyDescent="0.2">
      <c r="A323" s="24" t="s">
        <v>33</v>
      </c>
      <c r="B323" s="18"/>
      <c r="C323" s="72" t="s">
        <v>952</v>
      </c>
      <c r="D323" s="72" t="s">
        <v>768</v>
      </c>
      <c r="E323" s="72" t="s">
        <v>768</v>
      </c>
      <c r="F323" s="74" t="s">
        <v>881</v>
      </c>
      <c r="G323" s="75" t="s">
        <v>759</v>
      </c>
      <c r="H323" s="76">
        <v>43520</v>
      </c>
      <c r="I323" s="77" t="str">
        <f t="shared" ca="1" si="22"/>
        <v>2 Years, 0 Months, 5 Days</v>
      </c>
      <c r="J323" s="78">
        <v>34243</v>
      </c>
      <c r="K323" s="23"/>
      <c r="L323" s="74">
        <v>0</v>
      </c>
      <c r="M323" s="25">
        <f>COUNTIFS(F:F,F341,L:L,1)</f>
        <v>18</v>
      </c>
      <c r="N323" s="25">
        <f>COUNTIFS(G:G,G323,L:L,1)</f>
        <v>64</v>
      </c>
      <c r="O323" s="79">
        <v>43684</v>
      </c>
      <c r="P323" s="178" t="s">
        <v>743</v>
      </c>
      <c r="S323" s="23"/>
      <c r="T323" s="78">
        <v>34243</v>
      </c>
      <c r="U323" s="76">
        <v>43520</v>
      </c>
      <c r="V323" s="74" t="s">
        <v>883</v>
      </c>
      <c r="W323" s="81" t="s">
        <v>769</v>
      </c>
      <c r="X323" s="81" t="s">
        <v>769</v>
      </c>
      <c r="Y323" s="81" t="s">
        <v>953</v>
      </c>
      <c r="Z323" s="32"/>
      <c r="AA323" s="24" t="s">
        <v>33</v>
      </c>
    </row>
    <row r="324" spans="1:27" s="11" customFormat="1" ht="37.5" customHeight="1" x14ac:dyDescent="0.2">
      <c r="A324" s="24" t="s">
        <v>33</v>
      </c>
      <c r="B324" s="24"/>
      <c r="C324" s="33" t="s">
        <v>2359</v>
      </c>
      <c r="D324" s="53" t="s">
        <v>2208</v>
      </c>
      <c r="E324" s="30" t="s">
        <v>2209</v>
      </c>
      <c r="F324" s="18" t="s">
        <v>881</v>
      </c>
      <c r="G324" s="19" t="s">
        <v>774</v>
      </c>
      <c r="H324" s="20">
        <v>41980</v>
      </c>
      <c r="I324" s="21" t="str">
        <f t="shared" ca="1" si="22"/>
        <v>6 Years, 2 Months, 22 Days</v>
      </c>
      <c r="J324" s="22">
        <v>31314</v>
      </c>
      <c r="K324" s="69"/>
      <c r="L324" s="24">
        <v>0</v>
      </c>
      <c r="M324" s="25">
        <f>COUNTIFS(F:F,F324,L:L,1)</f>
        <v>18</v>
      </c>
      <c r="N324" s="25">
        <f>COUNTIFS(G:G,G324,L:L,1)</f>
        <v>114</v>
      </c>
      <c r="O324" s="26">
        <v>44012</v>
      </c>
      <c r="P324" s="155" t="s">
        <v>2210</v>
      </c>
      <c r="Q324" s="127" t="s">
        <v>954</v>
      </c>
      <c r="R324" s="31"/>
      <c r="S324" s="69"/>
      <c r="T324" s="22">
        <v>31314</v>
      </c>
      <c r="U324" s="20">
        <v>41980</v>
      </c>
      <c r="V324" s="18" t="s">
        <v>883</v>
      </c>
      <c r="W324" s="56" t="s">
        <v>2211</v>
      </c>
      <c r="X324" s="42" t="s">
        <v>2212</v>
      </c>
      <c r="Y324" s="27" t="s">
        <v>955</v>
      </c>
      <c r="Z324" s="54"/>
      <c r="AA324" s="24" t="s">
        <v>33</v>
      </c>
    </row>
    <row r="325" spans="1:27" s="11" customFormat="1" ht="37.5" customHeight="1" x14ac:dyDescent="0.2">
      <c r="A325" s="24" t="s">
        <v>33</v>
      </c>
      <c r="B325" s="18"/>
      <c r="C325" s="33" t="s">
        <v>956</v>
      </c>
      <c r="D325" s="33" t="s">
        <v>791</v>
      </c>
      <c r="E325" s="33" t="s">
        <v>791</v>
      </c>
      <c r="F325" s="18" t="s">
        <v>881</v>
      </c>
      <c r="G325" s="19" t="s">
        <v>774</v>
      </c>
      <c r="H325" s="20">
        <v>42065</v>
      </c>
      <c r="I325" s="35" t="str">
        <f t="shared" ca="1" si="22"/>
        <v>5 Years, 11 Months, 27 Days</v>
      </c>
      <c r="J325" s="36">
        <v>32905</v>
      </c>
      <c r="K325" s="23"/>
      <c r="L325" s="18">
        <v>0</v>
      </c>
      <c r="M325" s="25">
        <f>COUNTIFS(F:F,F325,L:L,1)</f>
        <v>18</v>
      </c>
      <c r="N325" s="25">
        <f>COUNTIFS(G:G,G325,L:L,1)</f>
        <v>114</v>
      </c>
      <c r="O325" s="37"/>
      <c r="S325" s="23"/>
      <c r="T325" s="36">
        <v>32905</v>
      </c>
      <c r="U325" s="20">
        <v>42065</v>
      </c>
      <c r="V325" s="18" t="s">
        <v>883</v>
      </c>
      <c r="W325" s="236" t="s">
        <v>792</v>
      </c>
      <c r="X325" s="213" t="s">
        <v>792</v>
      </c>
      <c r="Y325" s="213" t="s">
        <v>2360</v>
      </c>
      <c r="Z325" s="32"/>
      <c r="AA325" s="24" t="s">
        <v>33</v>
      </c>
    </row>
    <row r="326" spans="1:27" s="11" customFormat="1" ht="37.5" customHeight="1" x14ac:dyDescent="0.2">
      <c r="A326" s="24" t="s">
        <v>33</v>
      </c>
      <c r="B326" s="18"/>
      <c r="C326" s="33" t="s">
        <v>2361</v>
      </c>
      <c r="D326" s="17" t="s">
        <v>791</v>
      </c>
      <c r="E326" s="17" t="s">
        <v>791</v>
      </c>
      <c r="F326" s="18" t="s">
        <v>881</v>
      </c>
      <c r="G326" s="19" t="s">
        <v>774</v>
      </c>
      <c r="H326" s="20">
        <v>42065</v>
      </c>
      <c r="I326" s="21" t="str">
        <f t="shared" ca="1" si="22"/>
        <v>5 Years, 11 Months, 27 Days</v>
      </c>
      <c r="J326" s="22">
        <v>31780</v>
      </c>
      <c r="K326" s="23"/>
      <c r="L326" s="24">
        <v>0</v>
      </c>
      <c r="M326" s="25">
        <f>COUNTIFS(F:F,F326,L:L,1)</f>
        <v>18</v>
      </c>
      <c r="N326" s="25">
        <f>COUNTIFS(G:G,G326,L:L,1)</f>
        <v>114</v>
      </c>
      <c r="O326" s="26"/>
      <c r="S326" s="23"/>
      <c r="T326" s="22">
        <v>31780</v>
      </c>
      <c r="U326" s="20">
        <v>42065</v>
      </c>
      <c r="V326" s="18" t="s">
        <v>883</v>
      </c>
      <c r="W326" s="27" t="s">
        <v>792</v>
      </c>
      <c r="X326" s="27" t="s">
        <v>792</v>
      </c>
      <c r="Y326" s="27" t="s">
        <v>957</v>
      </c>
      <c r="Z326" s="32"/>
      <c r="AA326" s="24" t="s">
        <v>33</v>
      </c>
    </row>
    <row r="327" spans="1:27" s="11" customFormat="1" ht="37.5" customHeight="1" x14ac:dyDescent="0.2">
      <c r="A327" s="24" t="s">
        <v>33</v>
      </c>
      <c r="B327" s="18"/>
      <c r="C327" s="33" t="s">
        <v>2455</v>
      </c>
      <c r="D327" s="17" t="s">
        <v>791</v>
      </c>
      <c r="E327" s="17" t="s">
        <v>791</v>
      </c>
      <c r="F327" s="18" t="s">
        <v>881</v>
      </c>
      <c r="G327" s="19" t="s">
        <v>774</v>
      </c>
      <c r="H327" s="20">
        <v>43030</v>
      </c>
      <c r="I327" s="21" t="str">
        <f t="shared" ca="1" si="22"/>
        <v>3 Years, 4 Months, 7 Days</v>
      </c>
      <c r="J327" s="22">
        <v>33738</v>
      </c>
      <c r="K327" s="23"/>
      <c r="L327" s="24">
        <v>0</v>
      </c>
      <c r="M327" s="25">
        <f>COUNTIFS(F:F,F327,L:L,1)</f>
        <v>18</v>
      </c>
      <c r="N327" s="25">
        <f>COUNTIFS(G:G,G327,L:L,1)</f>
        <v>114</v>
      </c>
      <c r="O327" s="26">
        <v>43794</v>
      </c>
      <c r="S327" s="23"/>
      <c r="T327" s="22">
        <v>33738</v>
      </c>
      <c r="U327" s="20">
        <v>43030</v>
      </c>
      <c r="V327" s="18" t="s">
        <v>883</v>
      </c>
      <c r="W327" s="27" t="s">
        <v>792</v>
      </c>
      <c r="X327" s="27" t="s">
        <v>792</v>
      </c>
      <c r="Y327" s="27" t="s">
        <v>958</v>
      </c>
      <c r="Z327" s="32"/>
      <c r="AA327" s="24" t="s">
        <v>33</v>
      </c>
    </row>
    <row r="328" spans="1:27" s="11" customFormat="1" ht="37.5" customHeight="1" x14ac:dyDescent="0.2">
      <c r="A328" s="24" t="s">
        <v>33</v>
      </c>
      <c r="B328" s="18"/>
      <c r="C328" s="33" t="s">
        <v>959</v>
      </c>
      <c r="D328" s="137" t="s">
        <v>791</v>
      </c>
      <c r="E328" s="137" t="s">
        <v>791</v>
      </c>
      <c r="F328" s="18" t="s">
        <v>881</v>
      </c>
      <c r="G328" s="34" t="s">
        <v>774</v>
      </c>
      <c r="H328" s="20">
        <v>43174</v>
      </c>
      <c r="I328" s="35" t="str">
        <f t="shared" ca="1" si="22"/>
        <v>2 Years, 11 Months, 14 Days</v>
      </c>
      <c r="J328" s="36">
        <v>31291</v>
      </c>
      <c r="K328" s="23"/>
      <c r="L328" s="18">
        <v>0</v>
      </c>
      <c r="M328" s="25">
        <f>COUNTIFS(F:F,F328,L:L,1)</f>
        <v>18</v>
      </c>
      <c r="N328" s="25">
        <f>COUNTIFS(G:G,G328,L:L,1)</f>
        <v>114</v>
      </c>
      <c r="O328" s="37">
        <v>43615</v>
      </c>
      <c r="S328" s="23"/>
      <c r="T328" s="36">
        <v>31291</v>
      </c>
      <c r="U328" s="20">
        <v>43174</v>
      </c>
      <c r="V328" s="18" t="s">
        <v>883</v>
      </c>
      <c r="W328" s="27" t="s">
        <v>792</v>
      </c>
      <c r="X328" s="42" t="s">
        <v>792</v>
      </c>
      <c r="Y328" s="42" t="s">
        <v>960</v>
      </c>
      <c r="Z328" s="32"/>
      <c r="AA328" s="24" t="s">
        <v>33</v>
      </c>
    </row>
    <row r="329" spans="1:27" s="11" customFormat="1" ht="37.5" customHeight="1" x14ac:dyDescent="0.2">
      <c r="A329" s="24" t="s">
        <v>33</v>
      </c>
      <c r="B329" s="18"/>
      <c r="C329" s="72" t="s">
        <v>2264</v>
      </c>
      <c r="D329" s="72" t="s">
        <v>791</v>
      </c>
      <c r="E329" s="72" t="s">
        <v>791</v>
      </c>
      <c r="F329" s="74" t="s">
        <v>881</v>
      </c>
      <c r="G329" s="75" t="s">
        <v>774</v>
      </c>
      <c r="H329" s="76">
        <v>43513</v>
      </c>
      <c r="I329" s="77" t="str">
        <f t="shared" ca="1" si="22"/>
        <v>2 Years, 0 Months, 12 Days</v>
      </c>
      <c r="J329" s="78">
        <v>31205</v>
      </c>
      <c r="K329" s="23"/>
      <c r="L329" s="74">
        <v>0</v>
      </c>
      <c r="M329" s="25">
        <f>COUNTIFS(F:F,F329,L:L,1)</f>
        <v>18</v>
      </c>
      <c r="N329" s="25">
        <f>COUNTIFS(G:G,G329,L:L,1)</f>
        <v>114</v>
      </c>
      <c r="O329" s="79">
        <v>43646</v>
      </c>
      <c r="P329" s="91" t="s">
        <v>2266</v>
      </c>
      <c r="S329" s="23"/>
      <c r="T329" s="78">
        <v>31205</v>
      </c>
      <c r="U329" s="76">
        <v>43513</v>
      </c>
      <c r="V329" s="74" t="s">
        <v>883</v>
      </c>
      <c r="W329" s="72" t="s">
        <v>792</v>
      </c>
      <c r="X329" s="81" t="s">
        <v>792</v>
      </c>
      <c r="Y329" s="81" t="s">
        <v>961</v>
      </c>
      <c r="Z329" s="32"/>
      <c r="AA329" s="24" t="s">
        <v>33</v>
      </c>
    </row>
    <row r="330" spans="1:27" s="11" customFormat="1" ht="37.5" customHeight="1" x14ac:dyDescent="0.2">
      <c r="A330" s="24" t="s">
        <v>33</v>
      </c>
      <c r="B330" s="18"/>
      <c r="C330" s="72" t="s">
        <v>962</v>
      </c>
      <c r="D330" s="72" t="s">
        <v>791</v>
      </c>
      <c r="E330" s="72" t="s">
        <v>791</v>
      </c>
      <c r="F330" s="74" t="s">
        <v>881</v>
      </c>
      <c r="G330" s="75" t="s">
        <v>774</v>
      </c>
      <c r="H330" s="76">
        <v>43598</v>
      </c>
      <c r="I330" s="77" t="str">
        <f t="shared" ca="1" si="22"/>
        <v>1 Years, 9 Months, 16 Days</v>
      </c>
      <c r="J330" s="230">
        <v>34607</v>
      </c>
      <c r="K330" s="23"/>
      <c r="L330" s="74">
        <v>0</v>
      </c>
      <c r="M330" s="25">
        <f>COUNTIFS(F:F,F330,L:L,1)</f>
        <v>18</v>
      </c>
      <c r="N330" s="25">
        <f>COUNTIFS(G:G,G330,L:L,1)</f>
        <v>114</v>
      </c>
      <c r="O330" s="79">
        <v>43664</v>
      </c>
      <c r="S330" s="23"/>
      <c r="T330" s="230">
        <v>34607</v>
      </c>
      <c r="U330" s="76">
        <v>43598</v>
      </c>
      <c r="V330" s="74" t="s">
        <v>883</v>
      </c>
      <c r="W330" s="81" t="s">
        <v>792</v>
      </c>
      <c r="X330" s="81" t="s">
        <v>792</v>
      </c>
      <c r="Y330" s="81" t="s">
        <v>963</v>
      </c>
      <c r="Z330" s="32"/>
      <c r="AA330" s="24" t="s">
        <v>33</v>
      </c>
    </row>
    <row r="331" spans="1:27" s="11" customFormat="1" ht="37.5" customHeight="1" x14ac:dyDescent="0.2">
      <c r="A331" s="24" t="s">
        <v>33</v>
      </c>
      <c r="B331" s="18"/>
      <c r="C331" s="33" t="s">
        <v>964</v>
      </c>
      <c r="D331" s="33" t="s">
        <v>869</v>
      </c>
      <c r="E331" s="33" t="s">
        <v>869</v>
      </c>
      <c r="F331" s="18" t="s">
        <v>881</v>
      </c>
      <c r="G331" s="19" t="s">
        <v>774</v>
      </c>
      <c r="H331" s="20">
        <v>41854</v>
      </c>
      <c r="I331" s="35" t="str">
        <f t="shared" ca="1" si="22"/>
        <v>6 Years, 6 Months, 26 Days</v>
      </c>
      <c r="J331" s="36">
        <v>33391</v>
      </c>
      <c r="K331" s="23"/>
      <c r="L331" s="18">
        <v>0</v>
      </c>
      <c r="M331" s="25">
        <f>COUNTIFS(F:F,F331,L:L,1)</f>
        <v>18</v>
      </c>
      <c r="N331" s="25">
        <f>COUNTIFS(G:G,G331,L:L,1)</f>
        <v>114</v>
      </c>
      <c r="O331" s="37"/>
      <c r="S331" s="23"/>
      <c r="T331" s="36">
        <v>33391</v>
      </c>
      <c r="U331" s="20">
        <v>41854</v>
      </c>
      <c r="V331" s="18" t="s">
        <v>883</v>
      </c>
      <c r="W331" s="236" t="s">
        <v>1297</v>
      </c>
      <c r="X331" s="213" t="s">
        <v>1297</v>
      </c>
      <c r="Y331" s="213" t="s">
        <v>2362</v>
      </c>
      <c r="Z331" s="32"/>
      <c r="AA331" s="24" t="s">
        <v>33</v>
      </c>
    </row>
    <row r="332" spans="1:27" s="11" customFormat="1" ht="37.5" customHeight="1" x14ac:dyDescent="0.2">
      <c r="A332" s="24" t="s">
        <v>33</v>
      </c>
      <c r="B332" s="18"/>
      <c r="C332" s="142" t="s">
        <v>965</v>
      </c>
      <c r="D332" s="33" t="s">
        <v>869</v>
      </c>
      <c r="E332" s="33" t="s">
        <v>869</v>
      </c>
      <c r="F332" s="18" t="s">
        <v>881</v>
      </c>
      <c r="G332" s="19" t="s">
        <v>774</v>
      </c>
      <c r="H332" s="20">
        <v>41856</v>
      </c>
      <c r="I332" s="35" t="str">
        <f t="shared" ca="1" si="22"/>
        <v>6 Years, 6 Months, 24 Days</v>
      </c>
      <c r="J332" s="36">
        <v>33111</v>
      </c>
      <c r="K332" s="23"/>
      <c r="L332" s="18">
        <v>0</v>
      </c>
      <c r="M332" s="25">
        <f>COUNTIFS(F:F,F332,L:L,1)</f>
        <v>18</v>
      </c>
      <c r="N332" s="25">
        <f>COUNTIFS(G:G,G332,L:L,1)</f>
        <v>114</v>
      </c>
      <c r="O332" s="37"/>
      <c r="S332" s="23"/>
      <c r="T332" s="36">
        <v>33111</v>
      </c>
      <c r="U332" s="20">
        <v>41856</v>
      </c>
      <c r="V332" s="18" t="s">
        <v>883</v>
      </c>
      <c r="W332" s="236" t="s">
        <v>1297</v>
      </c>
      <c r="X332" s="213" t="s">
        <v>1297</v>
      </c>
      <c r="Y332" s="213" t="s">
        <v>2363</v>
      </c>
      <c r="Z332" s="32"/>
      <c r="AA332" s="24" t="s">
        <v>33</v>
      </c>
    </row>
    <row r="333" spans="1:27" s="11" customFormat="1" ht="37.5" customHeight="1" x14ac:dyDescent="0.2">
      <c r="A333" s="18" t="s">
        <v>33</v>
      </c>
      <c r="B333" s="18"/>
      <c r="C333" s="33" t="s">
        <v>966</v>
      </c>
      <c r="D333" s="17" t="s">
        <v>739</v>
      </c>
      <c r="E333" s="17" t="s">
        <v>739</v>
      </c>
      <c r="F333" s="18" t="s">
        <v>881</v>
      </c>
      <c r="G333" s="19" t="s">
        <v>692</v>
      </c>
      <c r="H333" s="20">
        <v>43040</v>
      </c>
      <c r="I333" s="21" t="str">
        <f t="shared" ca="1" si="22"/>
        <v>3 Years, 4 Months, 0 Days</v>
      </c>
      <c r="J333" s="22">
        <v>35008</v>
      </c>
      <c r="K333" s="23"/>
      <c r="L333" s="24">
        <v>0</v>
      </c>
      <c r="M333" s="25">
        <f>COUNTIFS(F:F,F333,L:L,1)</f>
        <v>18</v>
      </c>
      <c r="N333" s="25">
        <f>COUNTIFS(G:G,G333,L:L,1)</f>
        <v>41</v>
      </c>
      <c r="O333" s="26">
        <v>43871</v>
      </c>
      <c r="P333" s="110" t="s">
        <v>967</v>
      </c>
      <c r="S333" s="23"/>
      <c r="T333" s="22">
        <v>35008</v>
      </c>
      <c r="U333" s="20">
        <v>43040</v>
      </c>
      <c r="V333" s="18" t="s">
        <v>883</v>
      </c>
      <c r="W333" s="27" t="s">
        <v>716</v>
      </c>
      <c r="X333" s="27" t="s">
        <v>716</v>
      </c>
      <c r="Y333" s="27" t="s">
        <v>968</v>
      </c>
      <c r="Z333" s="32"/>
      <c r="AA333" s="18" t="s">
        <v>33</v>
      </c>
    </row>
    <row r="334" spans="1:27" s="11" customFormat="1" ht="37.5" customHeight="1" x14ac:dyDescent="0.2">
      <c r="A334" s="24" t="s">
        <v>33</v>
      </c>
      <c r="B334" s="18"/>
      <c r="C334" s="33" t="s">
        <v>969</v>
      </c>
      <c r="D334" s="33" t="s">
        <v>739</v>
      </c>
      <c r="E334" s="33" t="s">
        <v>739</v>
      </c>
      <c r="F334" s="18" t="s">
        <v>881</v>
      </c>
      <c r="G334" s="34" t="s">
        <v>692</v>
      </c>
      <c r="H334" s="20">
        <v>43391</v>
      </c>
      <c r="I334" s="35" t="str">
        <f t="shared" ca="1" si="22"/>
        <v>2 Years, 4 Months, 11 Days</v>
      </c>
      <c r="J334" s="36">
        <v>35704</v>
      </c>
      <c r="K334" s="23"/>
      <c r="L334" s="18">
        <v>0</v>
      </c>
      <c r="M334" s="25">
        <f>COUNTIFS(F:F,F339,L:L,1)</f>
        <v>18</v>
      </c>
      <c r="N334" s="25">
        <f>COUNTIFS(G:G,G334,L:L,1)</f>
        <v>41</v>
      </c>
      <c r="O334" s="37">
        <v>43561</v>
      </c>
      <c r="P334" s="178" t="s">
        <v>743</v>
      </c>
      <c r="S334" s="23"/>
      <c r="T334" s="36">
        <v>35704</v>
      </c>
      <c r="U334" s="20">
        <v>43391</v>
      </c>
      <c r="V334" s="18" t="s">
        <v>883</v>
      </c>
      <c r="W334" s="27" t="s">
        <v>716</v>
      </c>
      <c r="X334" s="27" t="s">
        <v>716</v>
      </c>
      <c r="Y334" s="42" t="s">
        <v>970</v>
      </c>
      <c r="Z334" s="32"/>
      <c r="AA334" s="24" t="s">
        <v>33</v>
      </c>
    </row>
    <row r="335" spans="1:27" s="11" customFormat="1" ht="37.5" customHeight="1" x14ac:dyDescent="0.2">
      <c r="A335" s="24" t="s">
        <v>33</v>
      </c>
      <c r="B335" s="18"/>
      <c r="C335" s="72" t="s">
        <v>971</v>
      </c>
      <c r="D335" s="72" t="s">
        <v>739</v>
      </c>
      <c r="E335" s="72" t="s">
        <v>739</v>
      </c>
      <c r="F335" s="74" t="s">
        <v>881</v>
      </c>
      <c r="G335" s="75" t="s">
        <v>692</v>
      </c>
      <c r="H335" s="76">
        <v>43745</v>
      </c>
      <c r="I335" s="77" t="str">
        <f t="shared" ca="1" si="22"/>
        <v>1 Years, 4 Months, 22 Days</v>
      </c>
      <c r="J335" s="166">
        <v>34125</v>
      </c>
      <c r="K335" s="179"/>
      <c r="L335" s="74">
        <v>0</v>
      </c>
      <c r="M335" s="25">
        <f>COUNTIFS(F:F,F339,L:L,1)</f>
        <v>18</v>
      </c>
      <c r="N335" s="25">
        <f>COUNTIFS(G:G,G335,L:L,1)</f>
        <v>41</v>
      </c>
      <c r="O335" s="79">
        <v>43794</v>
      </c>
      <c r="P335" s="178" t="s">
        <v>972</v>
      </c>
      <c r="Q335" s="31"/>
      <c r="R335" s="180" t="s">
        <v>973</v>
      </c>
      <c r="S335" s="179"/>
      <c r="T335" s="166">
        <v>34125</v>
      </c>
      <c r="U335" s="76">
        <v>43745</v>
      </c>
      <c r="V335" s="74" t="s">
        <v>883</v>
      </c>
      <c r="W335" s="72" t="s">
        <v>716</v>
      </c>
      <c r="X335" s="81" t="s">
        <v>716</v>
      </c>
      <c r="Y335" s="81" t="s">
        <v>974</v>
      </c>
      <c r="Z335" s="32"/>
      <c r="AA335" s="24" t="s">
        <v>33</v>
      </c>
    </row>
    <row r="336" spans="1:27" s="11" customFormat="1" ht="37.5" customHeight="1" x14ac:dyDescent="0.2">
      <c r="A336" s="24" t="s">
        <v>33</v>
      </c>
      <c r="B336" s="18"/>
      <c r="C336" s="33" t="s">
        <v>2246</v>
      </c>
      <c r="D336" s="17" t="s">
        <v>975</v>
      </c>
      <c r="E336" s="17" t="s">
        <v>975</v>
      </c>
      <c r="F336" s="18" t="s">
        <v>881</v>
      </c>
      <c r="G336" s="170" t="s">
        <v>724</v>
      </c>
      <c r="H336" s="20">
        <v>41854</v>
      </c>
      <c r="I336" s="21" t="str">
        <f t="shared" ca="1" si="22"/>
        <v>6 Years, 6 Months, 26 Days</v>
      </c>
      <c r="J336" s="22">
        <v>31315</v>
      </c>
      <c r="K336" s="23"/>
      <c r="L336" s="24">
        <v>0</v>
      </c>
      <c r="M336" s="25">
        <f>COUNTIFS(F:F,F336,L:L,1)</f>
        <v>18</v>
      </c>
      <c r="N336" s="25">
        <f>COUNTIFS(G:G,G336,L:L,1)</f>
        <v>62</v>
      </c>
      <c r="O336" s="26"/>
      <c r="S336" s="23"/>
      <c r="T336" s="22">
        <v>31315</v>
      </c>
      <c r="U336" s="20">
        <v>41854</v>
      </c>
      <c r="V336" s="18" t="s">
        <v>883</v>
      </c>
      <c r="W336" s="17"/>
      <c r="X336" s="27"/>
      <c r="Y336" s="27" t="s">
        <v>976</v>
      </c>
      <c r="Z336" s="32"/>
      <c r="AA336" s="24" t="s">
        <v>33</v>
      </c>
    </row>
    <row r="337" spans="1:27" s="11" customFormat="1" ht="37.5" customHeight="1" x14ac:dyDescent="0.2">
      <c r="A337" s="24" t="s">
        <v>33</v>
      </c>
      <c r="B337" s="18"/>
      <c r="C337" s="142" t="s">
        <v>2368</v>
      </c>
      <c r="D337" s="33" t="s">
        <v>547</v>
      </c>
      <c r="E337" s="33" t="s">
        <v>547</v>
      </c>
      <c r="F337" s="18" t="s">
        <v>881</v>
      </c>
      <c r="G337" s="170" t="s">
        <v>724</v>
      </c>
      <c r="H337" s="20">
        <v>41854</v>
      </c>
      <c r="I337" s="35" t="str">
        <f t="shared" ca="1" si="22"/>
        <v>6 Years, 6 Months, 26 Days</v>
      </c>
      <c r="J337" s="36">
        <v>34919</v>
      </c>
      <c r="K337" s="23"/>
      <c r="L337" s="18">
        <v>0</v>
      </c>
      <c r="M337" s="25">
        <f>COUNTIFS(F:F,F337,L:L,1)</f>
        <v>18</v>
      </c>
      <c r="N337" s="25">
        <f>COUNTIFS(G:G,G337,L:L,1)</f>
        <v>62</v>
      </c>
      <c r="O337" s="37"/>
      <c r="S337" s="23"/>
      <c r="T337" s="36">
        <v>34919</v>
      </c>
      <c r="U337" s="20">
        <v>41854</v>
      </c>
      <c r="V337" s="18" t="s">
        <v>883</v>
      </c>
      <c r="W337" s="236" t="s">
        <v>542</v>
      </c>
      <c r="X337" s="213" t="s">
        <v>542</v>
      </c>
      <c r="Y337" s="213" t="s">
        <v>2367</v>
      </c>
      <c r="Z337" s="32"/>
      <c r="AA337" s="24" t="s">
        <v>33</v>
      </c>
    </row>
    <row r="338" spans="1:27" s="11" customFormat="1" ht="37.5" customHeight="1" x14ac:dyDescent="0.2">
      <c r="A338" s="24" t="s">
        <v>33</v>
      </c>
      <c r="B338" s="18"/>
      <c r="C338" s="33" t="s">
        <v>977</v>
      </c>
      <c r="D338" s="33" t="s">
        <v>547</v>
      </c>
      <c r="E338" s="33" t="s">
        <v>547</v>
      </c>
      <c r="F338" s="18" t="s">
        <v>881</v>
      </c>
      <c r="G338" s="170" t="s">
        <v>724</v>
      </c>
      <c r="H338" s="20">
        <v>43346</v>
      </c>
      <c r="I338" s="35" t="str">
        <f t="shared" ca="1" si="22"/>
        <v>2 Years, 5 Months, 26 Days</v>
      </c>
      <c r="J338" s="36"/>
      <c r="K338" s="23"/>
      <c r="L338" s="18">
        <v>0</v>
      </c>
      <c r="M338" s="25">
        <f>COUNTIFS(F:F,F338,L:L,1)</f>
        <v>18</v>
      </c>
      <c r="N338" s="25">
        <f>COUNTIFS(G:G,G338,L:L,1)</f>
        <v>62</v>
      </c>
      <c r="O338" s="37"/>
      <c r="P338" s="115">
        <v>2000</v>
      </c>
      <c r="S338" s="23"/>
      <c r="T338" s="36"/>
      <c r="U338" s="20">
        <v>43346</v>
      </c>
      <c r="V338" s="18" t="s">
        <v>883</v>
      </c>
      <c r="W338" s="236" t="s">
        <v>542</v>
      </c>
      <c r="X338" s="213" t="s">
        <v>542</v>
      </c>
      <c r="Y338" s="213" t="s">
        <v>2369</v>
      </c>
      <c r="Z338" s="32"/>
      <c r="AA338" s="24" t="s">
        <v>33</v>
      </c>
    </row>
    <row r="339" spans="1:27" s="11" customFormat="1" ht="37.5" customHeight="1" x14ac:dyDescent="0.2">
      <c r="A339" s="24" t="s">
        <v>33</v>
      </c>
      <c r="B339" s="24">
        <v>22602</v>
      </c>
      <c r="C339" s="72" t="s">
        <v>2405</v>
      </c>
      <c r="D339" s="72" t="s">
        <v>547</v>
      </c>
      <c r="E339" s="72" t="s">
        <v>547</v>
      </c>
      <c r="F339" s="74" t="s">
        <v>881</v>
      </c>
      <c r="G339" s="162" t="s">
        <v>724</v>
      </c>
      <c r="H339" s="76">
        <v>43492</v>
      </c>
      <c r="I339" s="77" t="str">
        <f ca="1">DATEDIF(H339,TODAY(),"Y") &amp; " Years, " &amp; DATEDIF(H339,TODAY(),"YM") &amp; " Months, " &amp; DATEDIF(H339,TODAY(),"MD") &amp; " Days"</f>
        <v>2 Years, 1 Months, 2 Days</v>
      </c>
      <c r="J339" s="78">
        <v>32592</v>
      </c>
      <c r="K339" s="69"/>
      <c r="L339" s="74">
        <v>0</v>
      </c>
      <c r="M339" s="25">
        <f>COUNTIFS(F:F,F314,L:L,1)</f>
        <v>18</v>
      </c>
      <c r="N339" s="25">
        <f>COUNTIFS(G:G,G339,L:L,1)</f>
        <v>62</v>
      </c>
      <c r="O339" s="79">
        <v>44135</v>
      </c>
      <c r="Q339" s="31"/>
      <c r="R339" s="31"/>
      <c r="S339" s="69"/>
      <c r="T339" s="78">
        <v>32592</v>
      </c>
      <c r="U339" s="76">
        <v>43492</v>
      </c>
      <c r="V339" s="74" t="s">
        <v>883</v>
      </c>
      <c r="W339" s="81" t="s">
        <v>542</v>
      </c>
      <c r="X339" s="81" t="s">
        <v>542</v>
      </c>
      <c r="Y339" s="81" t="s">
        <v>978</v>
      </c>
      <c r="Z339" s="54">
        <v>22602</v>
      </c>
      <c r="AA339" s="24" t="s">
        <v>33</v>
      </c>
    </row>
    <row r="340" spans="1:27" s="11" customFormat="1" ht="37.5" customHeight="1" x14ac:dyDescent="0.2">
      <c r="A340" s="217" t="s">
        <v>33</v>
      </c>
      <c r="B340" s="18">
        <v>22604</v>
      </c>
      <c r="C340" s="57" t="s">
        <v>935</v>
      </c>
      <c r="D340" s="57" t="s">
        <v>547</v>
      </c>
      <c r="E340" s="57" t="s">
        <v>547</v>
      </c>
      <c r="F340" s="59" t="s">
        <v>881</v>
      </c>
      <c r="G340" s="59" t="s">
        <v>724</v>
      </c>
      <c r="H340" s="60">
        <v>44143</v>
      </c>
      <c r="I340" s="61" t="str">
        <f ca="1">DATEDIF(H340,TODAY(),"Y") &amp; " Years, " &amp; DATEDIF(H340,TODAY(),"YM") &amp; " Months, " &amp; DATEDIF(H340,TODAY(),"MD") &amp; " Days"</f>
        <v>0 Years, 3 Months, 21 Days</v>
      </c>
      <c r="J340" s="62">
        <v>33531</v>
      </c>
      <c r="K340" s="23"/>
      <c r="L340" s="224">
        <v>0</v>
      </c>
      <c r="M340" s="25">
        <f>COUNTIFS(F:F,F340,L:L,1)</f>
        <v>18</v>
      </c>
      <c r="N340" s="25">
        <f>COUNTIFS(G:G,G340,L:L,1)</f>
        <v>62</v>
      </c>
      <c r="O340" s="226">
        <v>44201</v>
      </c>
      <c r="P340" s="258" t="s">
        <v>2612</v>
      </c>
      <c r="Q340" s="31"/>
      <c r="S340" s="23"/>
      <c r="T340" s="62">
        <v>33531</v>
      </c>
      <c r="U340" s="60">
        <v>44143</v>
      </c>
      <c r="V340" s="59" t="s">
        <v>883</v>
      </c>
      <c r="W340" s="70" t="s">
        <v>542</v>
      </c>
      <c r="X340" s="70" t="s">
        <v>542</v>
      </c>
      <c r="Y340" s="70" t="s">
        <v>936</v>
      </c>
      <c r="Z340" s="54">
        <v>22604</v>
      </c>
      <c r="AA340" s="217" t="s">
        <v>33</v>
      </c>
    </row>
    <row r="341" spans="1:27" s="11" customFormat="1" ht="37.5" customHeight="1" x14ac:dyDescent="0.2">
      <c r="A341" s="24" t="s">
        <v>33</v>
      </c>
      <c r="B341" s="18"/>
      <c r="C341" s="33" t="s">
        <v>2371</v>
      </c>
      <c r="D341" s="33" t="s">
        <v>555</v>
      </c>
      <c r="E341" s="33" t="s">
        <v>555</v>
      </c>
      <c r="F341" s="18" t="s">
        <v>881</v>
      </c>
      <c r="G341" s="170" t="s">
        <v>724</v>
      </c>
      <c r="H341" s="20">
        <v>43296</v>
      </c>
      <c r="I341" s="35" t="str">
        <f t="shared" ca="1" si="22"/>
        <v>2 Years, 7 Months, 14 Days</v>
      </c>
      <c r="J341" s="238">
        <v>34269</v>
      </c>
      <c r="K341" s="23"/>
      <c r="L341" s="18">
        <v>0</v>
      </c>
      <c r="M341" s="25">
        <f>COUNTIFS(F:F,F341,L:L,1)</f>
        <v>18</v>
      </c>
      <c r="N341" s="25">
        <f>COUNTIFS(G:G,G341,L:L,1)</f>
        <v>62</v>
      </c>
      <c r="O341" s="37"/>
      <c r="S341" s="23"/>
      <c r="T341" s="238">
        <v>34269</v>
      </c>
      <c r="U341" s="20">
        <v>43296</v>
      </c>
      <c r="V341" s="18" t="s">
        <v>883</v>
      </c>
      <c r="W341" s="236" t="s">
        <v>556</v>
      </c>
      <c r="X341" s="213" t="s">
        <v>556</v>
      </c>
      <c r="Y341" s="213" t="s">
        <v>2370</v>
      </c>
      <c r="Z341" s="32"/>
      <c r="AA341" s="24" t="s">
        <v>33</v>
      </c>
    </row>
    <row r="342" spans="1:27" s="11" customFormat="1" ht="37.5" customHeight="1" x14ac:dyDescent="0.2">
      <c r="A342" s="24">
        <v>1</v>
      </c>
      <c r="B342" s="24">
        <v>23101</v>
      </c>
      <c r="C342" s="33" t="s">
        <v>2044</v>
      </c>
      <c r="D342" s="17" t="s">
        <v>2045</v>
      </c>
      <c r="E342" s="232" t="s">
        <v>2561</v>
      </c>
      <c r="F342" s="18" t="s">
        <v>979</v>
      </c>
      <c r="G342" s="19" t="s">
        <v>748</v>
      </c>
      <c r="H342" s="20">
        <v>39189</v>
      </c>
      <c r="I342" s="21" t="str">
        <f t="shared" ref="I342:I372" ca="1" si="23">DATEDIF(H342,TODAY(),"Y") &amp; " Years, " &amp; DATEDIF(H342,TODAY(),"YM") &amp; " Months, " &amp; DATEDIF(H342,TODAY(),"MD") &amp; " Days"</f>
        <v>13 Years, 10 Months, 12 Days</v>
      </c>
      <c r="J342" s="22">
        <v>27139</v>
      </c>
      <c r="K342" s="23"/>
      <c r="L342" s="24">
        <v>1</v>
      </c>
      <c r="M342" s="25">
        <f>COUNTIFS(F:F,F342,L:L,1)</f>
        <v>12</v>
      </c>
      <c r="N342" s="25">
        <f>COUNTIFS(G:G,G342,L:L,1)</f>
        <v>24</v>
      </c>
      <c r="O342" s="26"/>
      <c r="P342" s="259" t="s">
        <v>2564</v>
      </c>
      <c r="S342" s="23"/>
      <c r="T342" s="22">
        <v>27139</v>
      </c>
      <c r="U342" s="20">
        <v>39189</v>
      </c>
      <c r="V342" s="18" t="s">
        <v>980</v>
      </c>
      <c r="W342" s="212" t="s">
        <v>2560</v>
      </c>
      <c r="X342" s="27" t="s">
        <v>2623</v>
      </c>
      <c r="Y342" s="27" t="s">
        <v>981</v>
      </c>
      <c r="Z342" s="54">
        <v>23101</v>
      </c>
      <c r="AA342" s="24">
        <v>1</v>
      </c>
    </row>
    <row r="343" spans="1:27" s="11" customFormat="1" ht="37.5" customHeight="1" x14ac:dyDescent="0.2">
      <c r="A343" s="24">
        <v>2</v>
      </c>
      <c r="B343" s="24">
        <v>23201</v>
      </c>
      <c r="C343" s="33" t="s">
        <v>982</v>
      </c>
      <c r="D343" s="16" t="s">
        <v>983</v>
      </c>
      <c r="E343" s="16" t="s">
        <v>2569</v>
      </c>
      <c r="F343" s="18" t="s">
        <v>979</v>
      </c>
      <c r="G343" s="19" t="s">
        <v>753</v>
      </c>
      <c r="H343" s="40">
        <v>40527</v>
      </c>
      <c r="I343" s="21" t="str">
        <f t="shared" ca="1" si="23"/>
        <v>10 Years, 2 Months, 14 Days</v>
      </c>
      <c r="J343" s="22">
        <v>31368</v>
      </c>
      <c r="K343" s="23"/>
      <c r="L343" s="15">
        <v>1</v>
      </c>
      <c r="M343" s="25">
        <f>COUNTIFS(F:F,F343,L:L,1)</f>
        <v>12</v>
      </c>
      <c r="N343" s="25">
        <f>COUNTIFS(G:G,G343,L:L,1)</f>
        <v>13</v>
      </c>
      <c r="O343" s="26"/>
      <c r="S343" s="23"/>
      <c r="T343" s="22">
        <v>31368</v>
      </c>
      <c r="U343" s="40">
        <v>40527</v>
      </c>
      <c r="V343" s="18" t="s">
        <v>980</v>
      </c>
      <c r="W343" s="43" t="s">
        <v>2624</v>
      </c>
      <c r="X343" s="43" t="s">
        <v>755</v>
      </c>
      <c r="Y343" s="43" t="s">
        <v>985</v>
      </c>
      <c r="Z343" s="54">
        <v>23201</v>
      </c>
      <c r="AA343" s="24">
        <v>2</v>
      </c>
    </row>
    <row r="344" spans="1:27" s="11" customFormat="1" ht="37.5" customHeight="1" x14ac:dyDescent="0.2">
      <c r="A344" s="24">
        <v>3</v>
      </c>
      <c r="B344" s="24">
        <v>23301</v>
      </c>
      <c r="C344" s="33" t="s">
        <v>986</v>
      </c>
      <c r="D344" s="16" t="s">
        <v>987</v>
      </c>
      <c r="E344" s="39" t="s">
        <v>2567</v>
      </c>
      <c r="F344" s="18" t="s">
        <v>979</v>
      </c>
      <c r="G344" s="19" t="s">
        <v>759</v>
      </c>
      <c r="H344" s="20">
        <v>39189</v>
      </c>
      <c r="I344" s="21" t="str">
        <f t="shared" ca="1" si="23"/>
        <v>13 Years, 10 Months, 12 Days</v>
      </c>
      <c r="J344" s="22">
        <v>28691</v>
      </c>
      <c r="K344" s="23"/>
      <c r="L344" s="24">
        <v>1</v>
      </c>
      <c r="M344" s="25">
        <f>COUNTIFS(F:F,F344,L:L,1)</f>
        <v>12</v>
      </c>
      <c r="N344" s="25">
        <f>COUNTIFS(G:G,G344,L:L,1)</f>
        <v>64</v>
      </c>
      <c r="O344" s="26"/>
      <c r="P344" s="259" t="s">
        <v>2564</v>
      </c>
      <c r="S344" s="23"/>
      <c r="T344" s="22">
        <v>28691</v>
      </c>
      <c r="U344" s="20">
        <v>39189</v>
      </c>
      <c r="V344" s="18" t="s">
        <v>980</v>
      </c>
      <c r="W344" s="43" t="s">
        <v>2568</v>
      </c>
      <c r="X344" s="43" t="s">
        <v>988</v>
      </c>
      <c r="Y344" s="43" t="s">
        <v>989</v>
      </c>
      <c r="Z344" s="54">
        <v>23301</v>
      </c>
      <c r="AA344" s="24">
        <v>3</v>
      </c>
    </row>
    <row r="345" spans="1:27" s="11" customFormat="1" ht="37.5" customHeight="1" x14ac:dyDescent="0.2">
      <c r="A345" s="24">
        <v>4</v>
      </c>
      <c r="B345" s="24">
        <v>23302</v>
      </c>
      <c r="C345" s="33" t="s">
        <v>990</v>
      </c>
      <c r="D345" s="16" t="s">
        <v>763</v>
      </c>
      <c r="E345" s="39" t="s">
        <v>814</v>
      </c>
      <c r="F345" s="18" t="s">
        <v>979</v>
      </c>
      <c r="G345" s="19" t="s">
        <v>759</v>
      </c>
      <c r="H345" s="40">
        <v>41577</v>
      </c>
      <c r="I345" s="129" t="str">
        <f t="shared" ca="1" si="23"/>
        <v>7 Years, 4 Months, -1 Days</v>
      </c>
      <c r="J345" s="22">
        <v>32552</v>
      </c>
      <c r="K345" s="23"/>
      <c r="L345" s="15">
        <v>1</v>
      </c>
      <c r="M345" s="25">
        <f>COUNTIFS(F:F,F345,L:L,1)</f>
        <v>12</v>
      </c>
      <c r="N345" s="25">
        <f>COUNTIFS(G:G,G345,L:L,1)</f>
        <v>64</v>
      </c>
      <c r="O345" s="26"/>
      <c r="S345" s="23"/>
      <c r="T345" s="22">
        <v>32552</v>
      </c>
      <c r="U345" s="40">
        <v>41577</v>
      </c>
      <c r="V345" s="18" t="s">
        <v>980</v>
      </c>
      <c r="W345" s="43" t="s">
        <v>815</v>
      </c>
      <c r="X345" s="43" t="s">
        <v>766</v>
      </c>
      <c r="Y345" s="43" t="s">
        <v>991</v>
      </c>
      <c r="Z345" s="54">
        <v>23302</v>
      </c>
      <c r="AA345" s="24">
        <v>4</v>
      </c>
    </row>
    <row r="346" spans="1:27" s="11" customFormat="1" ht="37.5" customHeight="1" x14ac:dyDescent="0.2">
      <c r="A346" s="24">
        <v>5</v>
      </c>
      <c r="B346" s="24">
        <v>23303</v>
      </c>
      <c r="C346" s="33" t="s">
        <v>992</v>
      </c>
      <c r="D346" s="16" t="s">
        <v>763</v>
      </c>
      <c r="E346" s="16" t="s">
        <v>763</v>
      </c>
      <c r="F346" s="18" t="s">
        <v>979</v>
      </c>
      <c r="G346" s="19" t="s">
        <v>759</v>
      </c>
      <c r="H346" s="40">
        <v>42165</v>
      </c>
      <c r="I346" s="129" t="str">
        <f t="shared" ca="1" si="23"/>
        <v>5 Years, 8 Months, 19 Days</v>
      </c>
      <c r="J346" s="22">
        <v>29771</v>
      </c>
      <c r="K346" s="23"/>
      <c r="L346" s="15">
        <v>1</v>
      </c>
      <c r="M346" s="25">
        <f>COUNTIFS(F:F,F346,L:L,1)</f>
        <v>12</v>
      </c>
      <c r="N346" s="25">
        <f>COUNTIFS(G:G,G346,L:L,1)</f>
        <v>64</v>
      </c>
      <c r="O346" s="26"/>
      <c r="S346" s="23"/>
      <c r="T346" s="22">
        <v>29771</v>
      </c>
      <c r="U346" s="40">
        <v>42165</v>
      </c>
      <c r="V346" s="18" t="s">
        <v>980</v>
      </c>
      <c r="W346" s="43" t="s">
        <v>766</v>
      </c>
      <c r="X346" s="43" t="s">
        <v>766</v>
      </c>
      <c r="Y346" s="43" t="s">
        <v>993</v>
      </c>
      <c r="Z346" s="54">
        <v>23303</v>
      </c>
      <c r="AA346" s="24">
        <v>5</v>
      </c>
    </row>
    <row r="347" spans="1:27" s="11" customFormat="1" ht="37.5" customHeight="1" x14ac:dyDescent="0.2">
      <c r="A347" s="24">
        <v>6</v>
      </c>
      <c r="B347" s="24">
        <v>23401</v>
      </c>
      <c r="C347" s="33" t="s">
        <v>994</v>
      </c>
      <c r="D347" s="17" t="s">
        <v>772</v>
      </c>
      <c r="E347" s="30" t="s">
        <v>995</v>
      </c>
      <c r="F347" s="18" t="s">
        <v>979</v>
      </c>
      <c r="G347" s="19" t="s">
        <v>774</v>
      </c>
      <c r="H347" s="20">
        <v>39887</v>
      </c>
      <c r="I347" s="21" t="str">
        <f t="shared" ca="1" si="23"/>
        <v>11 Years, 11 Months, 14 Days</v>
      </c>
      <c r="J347" s="22">
        <v>30047</v>
      </c>
      <c r="K347" s="23"/>
      <c r="L347" s="24">
        <v>1</v>
      </c>
      <c r="M347" s="25">
        <f>COUNTIFS(F:F,F347,L:L,1)</f>
        <v>12</v>
      </c>
      <c r="N347" s="25">
        <f>COUNTIFS(G:G,G347,L:L,1)</f>
        <v>114</v>
      </c>
      <c r="O347" s="26"/>
      <c r="S347" s="23"/>
      <c r="T347" s="22">
        <v>30047</v>
      </c>
      <c r="U347" s="20">
        <v>39887</v>
      </c>
      <c r="V347" s="18" t="s">
        <v>980</v>
      </c>
      <c r="W347" s="27" t="s">
        <v>996</v>
      </c>
      <c r="X347" s="27" t="s">
        <v>818</v>
      </c>
      <c r="Y347" s="27" t="s">
        <v>997</v>
      </c>
      <c r="Z347" s="54">
        <v>23401</v>
      </c>
      <c r="AA347" s="24">
        <v>6</v>
      </c>
    </row>
    <row r="348" spans="1:27" s="11" customFormat="1" ht="157.5" x14ac:dyDescent="0.2">
      <c r="A348" s="24">
        <v>7</v>
      </c>
      <c r="B348" s="24">
        <v>23402</v>
      </c>
      <c r="C348" s="33" t="s">
        <v>998</v>
      </c>
      <c r="D348" s="17" t="s">
        <v>779</v>
      </c>
      <c r="E348" s="30" t="s">
        <v>999</v>
      </c>
      <c r="F348" s="18" t="s">
        <v>979</v>
      </c>
      <c r="G348" s="19" t="s">
        <v>774</v>
      </c>
      <c r="H348" s="20">
        <v>39204</v>
      </c>
      <c r="I348" s="21" t="str">
        <f t="shared" ca="1" si="23"/>
        <v>13 Years, 9 Months, 27 Days</v>
      </c>
      <c r="J348" s="22">
        <v>29633</v>
      </c>
      <c r="K348" s="23"/>
      <c r="L348" s="24">
        <v>1</v>
      </c>
      <c r="M348" s="25">
        <f>COUNTIFS(F:F,F348,L:L,1)</f>
        <v>12</v>
      </c>
      <c r="N348" s="25">
        <f>COUNTIFS(G:G,G348,L:L,1)</f>
        <v>114</v>
      </c>
      <c r="O348" s="26"/>
      <c r="S348" s="23"/>
      <c r="T348" s="22">
        <v>29633</v>
      </c>
      <c r="U348" s="20">
        <v>39204</v>
      </c>
      <c r="V348" s="18" t="s">
        <v>980</v>
      </c>
      <c r="W348" s="27" t="s">
        <v>1000</v>
      </c>
      <c r="X348" s="27" t="s">
        <v>783</v>
      </c>
      <c r="Y348" s="27" t="s">
        <v>1001</v>
      </c>
      <c r="Z348" s="54">
        <v>23402</v>
      </c>
      <c r="AA348" s="24">
        <v>7</v>
      </c>
    </row>
    <row r="349" spans="1:27" s="11" customFormat="1" ht="37.5" customHeight="1" x14ac:dyDescent="0.2">
      <c r="A349" s="24">
        <v>8</v>
      </c>
      <c r="B349" s="24">
        <v>23403</v>
      </c>
      <c r="C349" s="33" t="s">
        <v>1002</v>
      </c>
      <c r="D349" s="17" t="s">
        <v>779</v>
      </c>
      <c r="E349" s="30" t="s">
        <v>1003</v>
      </c>
      <c r="F349" s="18" t="s">
        <v>979</v>
      </c>
      <c r="G349" s="19" t="s">
        <v>774</v>
      </c>
      <c r="H349" s="20">
        <v>39545</v>
      </c>
      <c r="I349" s="21" t="str">
        <f t="shared" ca="1" si="23"/>
        <v>12 Years, 10 Months, 22 Days</v>
      </c>
      <c r="J349" s="22">
        <v>31557</v>
      </c>
      <c r="K349" s="23"/>
      <c r="L349" s="24">
        <v>1</v>
      </c>
      <c r="M349" s="25">
        <f>COUNTIFS(F:F,F349,L:L,1)</f>
        <v>12</v>
      </c>
      <c r="N349" s="25">
        <f>COUNTIFS(G:G,G349,L:L,1)</f>
        <v>114</v>
      </c>
      <c r="O349" s="26"/>
      <c r="S349" s="23"/>
      <c r="T349" s="22">
        <v>31557</v>
      </c>
      <c r="U349" s="20">
        <v>39545</v>
      </c>
      <c r="V349" s="18" t="s">
        <v>980</v>
      </c>
      <c r="W349" s="27" t="s">
        <v>1004</v>
      </c>
      <c r="X349" s="27" t="s">
        <v>783</v>
      </c>
      <c r="Y349" s="27" t="s">
        <v>1005</v>
      </c>
      <c r="Z349" s="54">
        <v>23403</v>
      </c>
      <c r="AA349" s="24">
        <v>8</v>
      </c>
    </row>
    <row r="350" spans="1:27" s="11" customFormat="1" ht="37.5" customHeight="1" x14ac:dyDescent="0.2">
      <c r="A350" s="24">
        <v>9</v>
      </c>
      <c r="B350" s="24">
        <v>23404</v>
      </c>
      <c r="C350" s="33" t="s">
        <v>1006</v>
      </c>
      <c r="D350" s="33" t="s">
        <v>779</v>
      </c>
      <c r="E350" s="17" t="s">
        <v>785</v>
      </c>
      <c r="F350" s="18" t="s">
        <v>979</v>
      </c>
      <c r="G350" s="19" t="s">
        <v>774</v>
      </c>
      <c r="H350" s="20">
        <v>41988</v>
      </c>
      <c r="I350" s="21" t="str">
        <f t="shared" ca="1" si="23"/>
        <v>6 Years, 2 Months, 14 Days</v>
      </c>
      <c r="J350" s="22">
        <v>31253</v>
      </c>
      <c r="K350" s="23"/>
      <c r="L350" s="24">
        <v>1</v>
      </c>
      <c r="M350" s="25">
        <f>COUNTIFS(F:F,F350,L:L,1)</f>
        <v>12</v>
      </c>
      <c r="N350" s="25">
        <f>COUNTIFS(G:G,G350,L:L,1)</f>
        <v>114</v>
      </c>
      <c r="O350" s="26"/>
      <c r="P350" s="257" t="s">
        <v>2616</v>
      </c>
      <c r="S350" s="23"/>
      <c r="T350" s="22">
        <v>31253</v>
      </c>
      <c r="U350" s="20">
        <v>41988</v>
      </c>
      <c r="V350" s="18" t="s">
        <v>980</v>
      </c>
      <c r="W350" s="27" t="s">
        <v>786</v>
      </c>
      <c r="X350" s="42" t="s">
        <v>783</v>
      </c>
      <c r="Y350" s="27" t="s">
        <v>1007</v>
      </c>
      <c r="Z350" s="54">
        <v>23404</v>
      </c>
      <c r="AA350" s="24">
        <v>9</v>
      </c>
    </row>
    <row r="351" spans="1:27" s="11" customFormat="1" ht="37.5" customHeight="1" x14ac:dyDescent="0.2">
      <c r="A351" s="24">
        <v>10</v>
      </c>
      <c r="B351" s="24">
        <v>23501</v>
      </c>
      <c r="C351" s="33" t="s">
        <v>2244</v>
      </c>
      <c r="D351" s="17" t="s">
        <v>710</v>
      </c>
      <c r="E351" s="30" t="s">
        <v>1008</v>
      </c>
      <c r="F351" s="18" t="s">
        <v>979</v>
      </c>
      <c r="G351" s="34" t="s">
        <v>692</v>
      </c>
      <c r="H351" s="20">
        <v>39142</v>
      </c>
      <c r="I351" s="21" t="str">
        <f t="shared" ca="1" si="23"/>
        <v>14 Years, 0 Months, 0 Days</v>
      </c>
      <c r="J351" s="22">
        <v>27407</v>
      </c>
      <c r="K351" s="23"/>
      <c r="L351" s="24">
        <v>1</v>
      </c>
      <c r="M351" s="25">
        <f>COUNTIFS(F:F,F351,L:L,1)</f>
        <v>12</v>
      </c>
      <c r="N351" s="25">
        <f>COUNTIFS(G:G,G351,L:L,1)</f>
        <v>41</v>
      </c>
      <c r="O351" s="26"/>
      <c r="P351" s="116" t="s">
        <v>2596</v>
      </c>
      <c r="S351" s="23"/>
      <c r="T351" s="22">
        <v>27407</v>
      </c>
      <c r="U351" s="20">
        <v>39142</v>
      </c>
      <c r="V351" s="18" t="s">
        <v>980</v>
      </c>
      <c r="W351" s="27" t="s">
        <v>1009</v>
      </c>
      <c r="X351" s="27" t="s">
        <v>716</v>
      </c>
      <c r="Y351" s="27" t="s">
        <v>1010</v>
      </c>
      <c r="Z351" s="54">
        <v>23501</v>
      </c>
      <c r="AA351" s="24">
        <v>10</v>
      </c>
    </row>
    <row r="352" spans="1:27" s="11" customFormat="1" ht="37.5" customHeight="1" x14ac:dyDescent="0.2">
      <c r="A352" s="24">
        <v>11</v>
      </c>
      <c r="B352" s="24">
        <v>23601</v>
      </c>
      <c r="C352" s="33" t="s">
        <v>2401</v>
      </c>
      <c r="D352" s="16" t="s">
        <v>382</v>
      </c>
      <c r="E352" s="39" t="s">
        <v>1011</v>
      </c>
      <c r="F352" s="18" t="s">
        <v>979</v>
      </c>
      <c r="G352" s="170" t="s">
        <v>724</v>
      </c>
      <c r="H352" s="20">
        <v>39189</v>
      </c>
      <c r="I352" s="21" t="str">
        <f t="shared" ca="1" si="23"/>
        <v>13 Years, 10 Months, 12 Days</v>
      </c>
      <c r="J352" s="22">
        <v>30533</v>
      </c>
      <c r="K352" s="23"/>
      <c r="L352" s="24">
        <v>1</v>
      </c>
      <c r="M352" s="25">
        <f>COUNTIFS(F:F,F352,L:L,1)</f>
        <v>12</v>
      </c>
      <c r="N352" s="25">
        <f>COUNTIFS(G:G,G352,L:L,1)</f>
        <v>62</v>
      </c>
      <c r="O352" s="26"/>
      <c r="P352" s="116" t="s">
        <v>2595</v>
      </c>
      <c r="S352" s="23"/>
      <c r="T352" s="22">
        <v>30533</v>
      </c>
      <c r="U352" s="20">
        <v>39189</v>
      </c>
      <c r="V352" s="18" t="s">
        <v>980</v>
      </c>
      <c r="W352" s="43" t="s">
        <v>2589</v>
      </c>
      <c r="X352" s="43" t="s">
        <v>385</v>
      </c>
      <c r="Y352" s="43" t="s">
        <v>1012</v>
      </c>
      <c r="Z352" s="54">
        <v>23601</v>
      </c>
      <c r="AA352" s="24">
        <v>11</v>
      </c>
    </row>
    <row r="353" spans="1:27" s="11" customFormat="1" ht="37.5" customHeight="1" x14ac:dyDescent="0.2">
      <c r="A353" s="24">
        <v>12</v>
      </c>
      <c r="B353" s="24">
        <v>23602</v>
      </c>
      <c r="C353" s="72" t="s">
        <v>1013</v>
      </c>
      <c r="D353" s="72" t="s">
        <v>555</v>
      </c>
      <c r="E353" s="72" t="s">
        <v>555</v>
      </c>
      <c r="F353" s="74" t="s">
        <v>979</v>
      </c>
      <c r="G353" s="162" t="s">
        <v>724</v>
      </c>
      <c r="H353" s="76">
        <v>43590</v>
      </c>
      <c r="I353" s="77" t="str">
        <f t="shared" ca="1" si="23"/>
        <v>1 Years, 9 Months, 24 Days</v>
      </c>
      <c r="J353" s="78">
        <v>33810</v>
      </c>
      <c r="K353" s="23"/>
      <c r="L353" s="74">
        <v>1</v>
      </c>
      <c r="M353" s="25">
        <f>COUNTIFS(F:F,F353,L:L,1)</f>
        <v>12</v>
      </c>
      <c r="N353" s="25">
        <f>COUNTIFS(G:G,G353,L:L,1)</f>
        <v>62</v>
      </c>
      <c r="O353" s="79"/>
      <c r="S353" s="23"/>
      <c r="T353" s="78">
        <v>33810</v>
      </c>
      <c r="U353" s="76">
        <v>43590</v>
      </c>
      <c r="V353" s="74" t="s">
        <v>980</v>
      </c>
      <c r="W353" s="72" t="s">
        <v>556</v>
      </c>
      <c r="X353" s="72" t="s">
        <v>556</v>
      </c>
      <c r="Y353" s="81" t="s">
        <v>1014</v>
      </c>
      <c r="Z353" s="54">
        <v>23602</v>
      </c>
      <c r="AA353" s="24">
        <v>12</v>
      </c>
    </row>
    <row r="354" spans="1:27" s="11" customFormat="1" ht="37.5" customHeight="1" x14ac:dyDescent="0.2">
      <c r="A354" s="24" t="s">
        <v>33</v>
      </c>
      <c r="B354" s="24"/>
      <c r="C354" s="33" t="s">
        <v>1017</v>
      </c>
      <c r="D354" s="16" t="s">
        <v>1018</v>
      </c>
      <c r="E354" s="16" t="s">
        <v>2047</v>
      </c>
      <c r="F354" s="18" t="s">
        <v>979</v>
      </c>
      <c r="G354" s="19" t="s">
        <v>759</v>
      </c>
      <c r="H354" s="40">
        <v>40988</v>
      </c>
      <c r="I354" s="21" t="str">
        <f t="shared" ca="1" si="23"/>
        <v>8 Years, 11 Months, 9 Days</v>
      </c>
      <c r="J354" s="22">
        <v>30529</v>
      </c>
      <c r="K354" s="23"/>
      <c r="L354" s="15">
        <v>0</v>
      </c>
      <c r="M354" s="25">
        <f>COUNTIFS(F:F,F354,L:L,1)</f>
        <v>12</v>
      </c>
      <c r="N354" s="25">
        <f>COUNTIFS(G:G,G354,L:L,1)</f>
        <v>64</v>
      </c>
      <c r="O354" s="26">
        <v>43555</v>
      </c>
      <c r="S354" s="23"/>
      <c r="T354" s="22">
        <v>30529</v>
      </c>
      <c r="U354" s="40">
        <v>40988</v>
      </c>
      <c r="V354" s="18" t="s">
        <v>980</v>
      </c>
      <c r="W354" s="16"/>
      <c r="X354" s="43"/>
      <c r="Y354" s="43" t="s">
        <v>1019</v>
      </c>
      <c r="Z354" s="54"/>
      <c r="AA354" s="24" t="s">
        <v>33</v>
      </c>
    </row>
    <row r="355" spans="1:27" s="11" customFormat="1" ht="37.5" customHeight="1" x14ac:dyDescent="0.2">
      <c r="A355" s="24" t="s">
        <v>33</v>
      </c>
      <c r="B355" s="24"/>
      <c r="C355" s="33" t="s">
        <v>1020</v>
      </c>
      <c r="D355" s="17" t="s">
        <v>565</v>
      </c>
      <c r="E355" s="17" t="s">
        <v>565</v>
      </c>
      <c r="F355" s="18" t="s">
        <v>979</v>
      </c>
      <c r="G355" s="181" t="s">
        <v>724</v>
      </c>
      <c r="H355" s="20">
        <v>42186</v>
      </c>
      <c r="I355" s="21" t="str">
        <f t="shared" ca="1" si="23"/>
        <v>5 Years, 8 Months, 0 Days</v>
      </c>
      <c r="J355" s="22">
        <v>31932</v>
      </c>
      <c r="K355" s="23"/>
      <c r="L355" s="24">
        <v>0</v>
      </c>
      <c r="M355" s="25">
        <f>COUNTIFS(F:F,F355,L:L,1)</f>
        <v>12</v>
      </c>
      <c r="N355" s="25">
        <f>COUNTIFS(G:G,G355,L:L,1)</f>
        <v>62</v>
      </c>
      <c r="O355" s="26"/>
      <c r="S355" s="23"/>
      <c r="T355" s="22">
        <v>31932</v>
      </c>
      <c r="U355" s="20">
        <v>42186</v>
      </c>
      <c r="V355" s="18" t="s">
        <v>980</v>
      </c>
      <c r="W355" s="17" t="s">
        <v>566</v>
      </c>
      <c r="X355" s="27" t="s">
        <v>566</v>
      </c>
      <c r="Y355" s="27" t="s">
        <v>1021</v>
      </c>
      <c r="Z355" s="54"/>
      <c r="AA355" s="24" t="s">
        <v>33</v>
      </c>
    </row>
    <row r="356" spans="1:27" s="11" customFormat="1" ht="37.5" customHeight="1" x14ac:dyDescent="0.2">
      <c r="A356" s="24" t="s">
        <v>33</v>
      </c>
      <c r="B356" s="97"/>
      <c r="C356" s="33" t="s">
        <v>1015</v>
      </c>
      <c r="D356" s="137" t="s">
        <v>565</v>
      </c>
      <c r="E356" s="137" t="s">
        <v>565</v>
      </c>
      <c r="F356" s="18" t="s">
        <v>979</v>
      </c>
      <c r="G356" s="181" t="s">
        <v>724</v>
      </c>
      <c r="H356" s="20">
        <v>39603</v>
      </c>
      <c r="I356" s="35" t="str">
        <f t="shared" ca="1" si="23"/>
        <v>12 Years, 8 Months, 25 Days</v>
      </c>
      <c r="J356" s="36">
        <v>24516</v>
      </c>
      <c r="K356" s="23"/>
      <c r="L356" s="24">
        <v>0</v>
      </c>
      <c r="M356" s="25">
        <f>COUNTIFS(F:F,F356,L:L,1)</f>
        <v>12</v>
      </c>
      <c r="N356" s="25">
        <f>COUNTIFS(G:G,G356,L:L,1)</f>
        <v>62</v>
      </c>
      <c r="O356" s="263"/>
      <c r="P356" s="105" t="s">
        <v>2615</v>
      </c>
      <c r="Q356" s="31"/>
      <c r="S356" s="23"/>
      <c r="T356" s="36">
        <v>24516</v>
      </c>
      <c r="U356" s="20">
        <v>39603</v>
      </c>
      <c r="V356" s="18" t="s">
        <v>980</v>
      </c>
      <c r="W356" s="42" t="s">
        <v>566</v>
      </c>
      <c r="X356" s="42" t="s">
        <v>566</v>
      </c>
      <c r="Y356" s="42" t="s">
        <v>1016</v>
      </c>
      <c r="Z356" s="54"/>
      <c r="AA356" s="24" t="s">
        <v>33</v>
      </c>
    </row>
    <row r="357" spans="1:27" s="11" customFormat="1" ht="37.5" customHeight="1" x14ac:dyDescent="0.2">
      <c r="A357" s="217" t="s">
        <v>33</v>
      </c>
      <c r="B357" s="24">
        <v>23603</v>
      </c>
      <c r="C357" s="33" t="s">
        <v>1015</v>
      </c>
      <c r="D357" s="137" t="s">
        <v>565</v>
      </c>
      <c r="E357" s="137" t="s">
        <v>565</v>
      </c>
      <c r="F357" s="18" t="s">
        <v>979</v>
      </c>
      <c r="G357" s="181" t="s">
        <v>724</v>
      </c>
      <c r="H357" s="20">
        <v>43445</v>
      </c>
      <c r="I357" s="35" t="str">
        <f ca="1">DATEDIF(H357,TODAY(),"Y") &amp; " Years, " &amp; DATEDIF(H357,TODAY(),"YM") &amp; " Months, " &amp; DATEDIF(H357,TODAY(),"MD") &amp; " Days"</f>
        <v>2 Years, 2 Months, 18 Days</v>
      </c>
      <c r="J357" s="36">
        <v>24516</v>
      </c>
      <c r="K357" s="23"/>
      <c r="L357" s="216">
        <v>0</v>
      </c>
      <c r="M357" s="25">
        <f>COUNTIFS(F:F,F357,L:L,1)</f>
        <v>12</v>
      </c>
      <c r="N357" s="25">
        <f>COUNTIFS(G:G,G357,L:L,1)</f>
        <v>62</v>
      </c>
      <c r="O357" s="251">
        <v>44235</v>
      </c>
      <c r="P357" s="91" t="s">
        <v>2046</v>
      </c>
      <c r="Q357" s="182">
        <v>2300</v>
      </c>
      <c r="S357" s="23"/>
      <c r="T357" s="36">
        <v>24516</v>
      </c>
      <c r="U357" s="20">
        <v>43445</v>
      </c>
      <c r="V357" s="18" t="s">
        <v>980</v>
      </c>
      <c r="W357" s="42" t="s">
        <v>566</v>
      </c>
      <c r="X357" s="42" t="s">
        <v>566</v>
      </c>
      <c r="Y357" s="42" t="s">
        <v>1016</v>
      </c>
      <c r="Z357" s="54">
        <v>23603</v>
      </c>
      <c r="AA357" s="217" t="s">
        <v>33</v>
      </c>
    </row>
    <row r="358" spans="1:27" s="11" customFormat="1" ht="37.5" customHeight="1" x14ac:dyDescent="0.25">
      <c r="A358" s="24">
        <v>1</v>
      </c>
      <c r="B358" s="24">
        <v>24101</v>
      </c>
      <c r="C358" s="33" t="s">
        <v>1022</v>
      </c>
      <c r="D358" s="33" t="s">
        <v>2048</v>
      </c>
      <c r="E358" s="53" t="s">
        <v>2579</v>
      </c>
      <c r="F358" s="18" t="s">
        <v>1023</v>
      </c>
      <c r="G358" s="19" t="s">
        <v>748</v>
      </c>
      <c r="H358" s="20">
        <v>39356</v>
      </c>
      <c r="I358" s="21" t="str">
        <f t="shared" ca="1" si="23"/>
        <v>13 Years, 5 Months, 0 Days</v>
      </c>
      <c r="J358" s="22">
        <v>28997</v>
      </c>
      <c r="K358" s="23"/>
      <c r="L358" s="24">
        <v>1</v>
      </c>
      <c r="M358" s="25">
        <f>COUNTIFS(F:F,F358,L:L,1)</f>
        <v>15</v>
      </c>
      <c r="N358" s="25">
        <f>COUNTIFS(G:G,G358,L:L,1)</f>
        <v>24</v>
      </c>
      <c r="O358" s="26"/>
      <c r="P358"/>
      <c r="S358" s="23"/>
      <c r="T358" s="22">
        <v>28997</v>
      </c>
      <c r="U358" s="20">
        <v>39356</v>
      </c>
      <c r="V358" s="18" t="s">
        <v>1024</v>
      </c>
      <c r="W358" s="42" t="s">
        <v>2578</v>
      </c>
      <c r="X358" s="42" t="s">
        <v>1025</v>
      </c>
      <c r="Y358" s="42" t="s">
        <v>1026</v>
      </c>
      <c r="Z358" s="54">
        <v>24101</v>
      </c>
      <c r="AA358" s="24">
        <v>1</v>
      </c>
    </row>
    <row r="359" spans="1:27" s="11" customFormat="1" ht="37.5" customHeight="1" x14ac:dyDescent="0.2">
      <c r="A359" s="24">
        <v>2</v>
      </c>
      <c r="B359" s="24">
        <v>24201</v>
      </c>
      <c r="C359" s="33" t="s">
        <v>1027</v>
      </c>
      <c r="D359" s="17" t="s">
        <v>751</v>
      </c>
      <c r="E359" s="17" t="s">
        <v>1028</v>
      </c>
      <c r="F359" s="18" t="s">
        <v>1023</v>
      </c>
      <c r="G359" s="19" t="s">
        <v>753</v>
      </c>
      <c r="H359" s="20">
        <v>39356</v>
      </c>
      <c r="I359" s="21" t="str">
        <f t="shared" ca="1" si="23"/>
        <v>13 Years, 5 Months, 0 Days</v>
      </c>
      <c r="J359" s="22">
        <v>27431</v>
      </c>
      <c r="K359" s="23"/>
      <c r="L359" s="24">
        <v>1</v>
      </c>
      <c r="M359" s="25">
        <f>COUNTIFS(F:F,F359,L:L,1)</f>
        <v>15</v>
      </c>
      <c r="N359" s="25">
        <f>COUNTIFS(G:G,G359,L:L,1)</f>
        <v>13</v>
      </c>
      <c r="O359" s="26"/>
      <c r="S359" s="23"/>
      <c r="T359" s="22">
        <v>27431</v>
      </c>
      <c r="U359" s="20">
        <v>39356</v>
      </c>
      <c r="V359" s="18" t="s">
        <v>1024</v>
      </c>
      <c r="W359" s="27" t="s">
        <v>1029</v>
      </c>
      <c r="X359" s="27" t="s">
        <v>755</v>
      </c>
      <c r="Y359" s="27" t="s">
        <v>1030</v>
      </c>
      <c r="Z359" s="54">
        <v>24201</v>
      </c>
      <c r="AA359" s="24">
        <v>2</v>
      </c>
    </row>
    <row r="360" spans="1:27" s="11" customFormat="1" ht="37.5" customHeight="1" x14ac:dyDescent="0.2">
      <c r="A360" s="24">
        <v>3</v>
      </c>
      <c r="B360" s="24">
        <v>24202</v>
      </c>
      <c r="C360" s="33" t="s">
        <v>1031</v>
      </c>
      <c r="D360" s="17" t="s">
        <v>751</v>
      </c>
      <c r="E360" s="17" t="s">
        <v>752</v>
      </c>
      <c r="F360" s="18" t="s">
        <v>1023</v>
      </c>
      <c r="G360" s="19" t="s">
        <v>753</v>
      </c>
      <c r="H360" s="20">
        <v>39630</v>
      </c>
      <c r="I360" s="21" t="str">
        <f t="shared" ca="1" si="23"/>
        <v>12 Years, 8 Months, 0 Days</v>
      </c>
      <c r="J360" s="22">
        <v>27030</v>
      </c>
      <c r="K360" s="23"/>
      <c r="L360" s="24">
        <v>1</v>
      </c>
      <c r="M360" s="25">
        <f>COUNTIFS(F:F,F360,L:L,1)</f>
        <v>15</v>
      </c>
      <c r="N360" s="25">
        <f>COUNTIFS(G:G,G360,L:L,1)</f>
        <v>13</v>
      </c>
      <c r="O360" s="26"/>
      <c r="S360" s="23"/>
      <c r="T360" s="22">
        <v>27030</v>
      </c>
      <c r="U360" s="20">
        <v>39630</v>
      </c>
      <c r="V360" s="18" t="s">
        <v>1024</v>
      </c>
      <c r="W360" s="27" t="s">
        <v>754</v>
      </c>
      <c r="X360" s="27" t="s">
        <v>755</v>
      </c>
      <c r="Y360" s="27" t="s">
        <v>1032</v>
      </c>
      <c r="Z360" s="54">
        <v>24202</v>
      </c>
      <c r="AA360" s="24">
        <v>3</v>
      </c>
    </row>
    <row r="361" spans="1:27" s="11" customFormat="1" ht="37.5" customHeight="1" x14ac:dyDescent="0.2">
      <c r="A361" s="24">
        <v>4</v>
      </c>
      <c r="B361" s="24">
        <v>24301</v>
      </c>
      <c r="C361" s="33" t="s">
        <v>1033</v>
      </c>
      <c r="D361" s="17" t="s">
        <v>1034</v>
      </c>
      <c r="E361" s="30" t="s">
        <v>1035</v>
      </c>
      <c r="F361" s="18" t="s">
        <v>1023</v>
      </c>
      <c r="G361" s="19" t="s">
        <v>759</v>
      </c>
      <c r="H361" s="20">
        <v>39783</v>
      </c>
      <c r="I361" s="21" t="str">
        <f t="shared" ca="1" si="23"/>
        <v>12 Years, 3 Months, 0 Days</v>
      </c>
      <c r="J361" s="22">
        <v>27902</v>
      </c>
      <c r="K361" s="23"/>
      <c r="L361" s="24">
        <v>1</v>
      </c>
      <c r="M361" s="25">
        <f>COUNTIFS(F:F,F361,L:L,1)</f>
        <v>15</v>
      </c>
      <c r="N361" s="25">
        <f>COUNTIFS(G:G,G361,L:L,1)</f>
        <v>64</v>
      </c>
      <c r="O361" s="26"/>
      <c r="S361" s="23"/>
      <c r="T361" s="22">
        <v>27902</v>
      </c>
      <c r="U361" s="20">
        <v>39783</v>
      </c>
      <c r="V361" s="18" t="s">
        <v>1024</v>
      </c>
      <c r="W361" s="27" t="s">
        <v>1036</v>
      </c>
      <c r="X361" s="27" t="s">
        <v>761</v>
      </c>
      <c r="Y361" s="27" t="s">
        <v>1037</v>
      </c>
      <c r="Z361" s="54">
        <v>24301</v>
      </c>
      <c r="AA361" s="24">
        <v>4</v>
      </c>
    </row>
    <row r="362" spans="1:27" s="11" customFormat="1" ht="37.5" customHeight="1" x14ac:dyDescent="0.2">
      <c r="A362" s="24">
        <v>5</v>
      </c>
      <c r="B362" s="24">
        <v>24302</v>
      </c>
      <c r="C362" s="33" t="s">
        <v>1038</v>
      </c>
      <c r="D362" s="17" t="s">
        <v>763</v>
      </c>
      <c r="E362" s="30" t="s">
        <v>1039</v>
      </c>
      <c r="F362" s="18" t="s">
        <v>1023</v>
      </c>
      <c r="G362" s="19" t="s">
        <v>759</v>
      </c>
      <c r="H362" s="20">
        <v>42614</v>
      </c>
      <c r="I362" s="21" t="str">
        <f t="shared" ca="1" si="23"/>
        <v>4 Years, 6 Months, 0 Days</v>
      </c>
      <c r="J362" s="22">
        <v>30859</v>
      </c>
      <c r="K362" s="23"/>
      <c r="L362" s="24">
        <v>1</v>
      </c>
      <c r="M362" s="25">
        <f>COUNTIFS(F:F,F362,L:L,1)</f>
        <v>15</v>
      </c>
      <c r="N362" s="25">
        <f>COUNTIFS(G:G,G362,L:L,1)</f>
        <v>64</v>
      </c>
      <c r="O362" s="26"/>
      <c r="S362" s="23"/>
      <c r="T362" s="22">
        <v>30859</v>
      </c>
      <c r="U362" s="20">
        <v>42614</v>
      </c>
      <c r="V362" s="18" t="s">
        <v>1024</v>
      </c>
      <c r="W362" s="27" t="s">
        <v>1040</v>
      </c>
      <c r="X362" s="27" t="s">
        <v>766</v>
      </c>
      <c r="Y362" s="27" t="s">
        <v>1041</v>
      </c>
      <c r="Z362" s="54">
        <v>24302</v>
      </c>
      <c r="AA362" s="24">
        <v>5</v>
      </c>
    </row>
    <row r="363" spans="1:27" s="11" customFormat="1" ht="37.5" customHeight="1" x14ac:dyDescent="0.2">
      <c r="A363" s="24">
        <v>6</v>
      </c>
      <c r="B363" s="24">
        <v>24303</v>
      </c>
      <c r="C363" s="33" t="s">
        <v>1042</v>
      </c>
      <c r="D363" s="17" t="s">
        <v>768</v>
      </c>
      <c r="E363" s="17" t="s">
        <v>768</v>
      </c>
      <c r="F363" s="18" t="s">
        <v>1023</v>
      </c>
      <c r="G363" s="19" t="s">
        <v>759</v>
      </c>
      <c r="H363" s="20">
        <v>43088</v>
      </c>
      <c r="I363" s="21" t="str">
        <f t="shared" ca="1" si="23"/>
        <v>3 Years, 2 Months, 10 Days</v>
      </c>
      <c r="J363" s="22">
        <v>34400</v>
      </c>
      <c r="K363" s="23"/>
      <c r="L363" s="24">
        <v>1</v>
      </c>
      <c r="M363" s="25">
        <f>COUNTIFS(F:F,F363,L:L,1)</f>
        <v>15</v>
      </c>
      <c r="N363" s="25">
        <f>COUNTIFS(G:G,G363,L:L,1)</f>
        <v>64</v>
      </c>
      <c r="O363" s="26"/>
      <c r="S363" s="23"/>
      <c r="T363" s="22">
        <v>34400</v>
      </c>
      <c r="U363" s="20">
        <v>43088</v>
      </c>
      <c r="V363" s="18" t="s">
        <v>1024</v>
      </c>
      <c r="W363" s="17" t="s">
        <v>769</v>
      </c>
      <c r="X363" s="17" t="s">
        <v>769</v>
      </c>
      <c r="Y363" s="27" t="s">
        <v>1043</v>
      </c>
      <c r="Z363" s="54">
        <v>24303</v>
      </c>
      <c r="AA363" s="24">
        <v>6</v>
      </c>
    </row>
    <row r="364" spans="1:27" s="11" customFormat="1" ht="37.5" customHeight="1" x14ac:dyDescent="0.2">
      <c r="A364" s="24">
        <v>7</v>
      </c>
      <c r="B364" s="24">
        <v>24304</v>
      </c>
      <c r="C364" s="33" t="s">
        <v>1044</v>
      </c>
      <c r="D364" s="33" t="s">
        <v>768</v>
      </c>
      <c r="E364" s="33" t="s">
        <v>768</v>
      </c>
      <c r="F364" s="18" t="s">
        <v>1023</v>
      </c>
      <c r="G364" s="19" t="s">
        <v>759</v>
      </c>
      <c r="H364" s="20">
        <v>43387</v>
      </c>
      <c r="I364" s="35" t="str">
        <f t="shared" ca="1" si="23"/>
        <v>2 Years, 4 Months, 15 Days</v>
      </c>
      <c r="J364" s="36">
        <v>31881</v>
      </c>
      <c r="K364" s="23"/>
      <c r="L364" s="18">
        <v>1</v>
      </c>
      <c r="M364" s="25">
        <f>COUNTIFS(F:F,F364,L:L,1)</f>
        <v>15</v>
      </c>
      <c r="N364" s="25">
        <f>COUNTIFS(G:G,G364,L:L,1)</f>
        <v>64</v>
      </c>
      <c r="O364" s="37"/>
      <c r="S364" s="23"/>
      <c r="T364" s="36">
        <v>31881</v>
      </c>
      <c r="U364" s="20">
        <v>43387</v>
      </c>
      <c r="V364" s="18" t="s">
        <v>1024</v>
      </c>
      <c r="W364" s="17" t="s">
        <v>769</v>
      </c>
      <c r="X364" s="17" t="s">
        <v>769</v>
      </c>
      <c r="Y364" s="42" t="s">
        <v>1045</v>
      </c>
      <c r="Z364" s="54">
        <v>24304</v>
      </c>
      <c r="AA364" s="24">
        <v>7</v>
      </c>
    </row>
    <row r="365" spans="1:27" s="11" customFormat="1" ht="37.5" customHeight="1" x14ac:dyDescent="0.2">
      <c r="A365" s="24">
        <v>8</v>
      </c>
      <c r="B365" s="24">
        <v>24402</v>
      </c>
      <c r="C365" s="33" t="s">
        <v>1046</v>
      </c>
      <c r="D365" s="33" t="s">
        <v>779</v>
      </c>
      <c r="E365" s="33" t="s">
        <v>779</v>
      </c>
      <c r="F365" s="18" t="s">
        <v>1023</v>
      </c>
      <c r="G365" s="19" t="s">
        <v>774</v>
      </c>
      <c r="H365" s="20">
        <v>43135</v>
      </c>
      <c r="I365" s="35" t="str">
        <f t="shared" ca="1" si="23"/>
        <v>3 Years, 0 Months, 25 Days</v>
      </c>
      <c r="J365" s="36">
        <v>32347</v>
      </c>
      <c r="K365" s="23"/>
      <c r="L365" s="18">
        <v>1</v>
      </c>
      <c r="M365" s="25">
        <f>COUNTIFS(F:F,F365,L:L,1)</f>
        <v>15</v>
      </c>
      <c r="N365" s="25">
        <f>COUNTIFS(G:G,G365,L:L,1)</f>
        <v>114</v>
      </c>
      <c r="O365" s="37"/>
      <c r="S365" s="23"/>
      <c r="T365" s="36">
        <v>32347</v>
      </c>
      <c r="U365" s="20">
        <v>43135</v>
      </c>
      <c r="V365" s="18" t="s">
        <v>1024</v>
      </c>
      <c r="W365" s="42" t="s">
        <v>783</v>
      </c>
      <c r="X365" s="42" t="s">
        <v>783</v>
      </c>
      <c r="Y365" s="42" t="s">
        <v>1047</v>
      </c>
      <c r="Z365" s="54">
        <v>24402</v>
      </c>
      <c r="AA365" s="24">
        <v>8</v>
      </c>
    </row>
    <row r="366" spans="1:27" s="11" customFormat="1" ht="37.5" customHeight="1" x14ac:dyDescent="0.2">
      <c r="A366" s="24">
        <v>9</v>
      </c>
      <c r="B366" s="24">
        <v>24403</v>
      </c>
      <c r="C366" s="33" t="s">
        <v>1048</v>
      </c>
      <c r="D366" s="17" t="s">
        <v>859</v>
      </c>
      <c r="E366" s="30" t="s">
        <v>1290</v>
      </c>
      <c r="F366" s="18" t="s">
        <v>1023</v>
      </c>
      <c r="G366" s="19" t="s">
        <v>774</v>
      </c>
      <c r="H366" s="20">
        <v>39661</v>
      </c>
      <c r="I366" s="21" t="str">
        <f t="shared" ca="1" si="23"/>
        <v>12 Years, 7 Months, 0 Days</v>
      </c>
      <c r="J366" s="22">
        <v>25416</v>
      </c>
      <c r="K366" s="23"/>
      <c r="L366" s="24">
        <v>1</v>
      </c>
      <c r="M366" s="25">
        <f>COUNTIFS(F:F,F366,L:L,1)</f>
        <v>15</v>
      </c>
      <c r="N366" s="25">
        <f>COUNTIFS(G:G,G366,L:L,1)</f>
        <v>114</v>
      </c>
      <c r="O366" s="26"/>
      <c r="S366" s="23"/>
      <c r="T366" s="22">
        <v>25416</v>
      </c>
      <c r="U366" s="20">
        <v>39661</v>
      </c>
      <c r="V366" s="18" t="s">
        <v>1024</v>
      </c>
      <c r="W366" s="27" t="s">
        <v>1049</v>
      </c>
      <c r="X366" s="27" t="s">
        <v>792</v>
      </c>
      <c r="Y366" s="27" t="s">
        <v>1050</v>
      </c>
      <c r="Z366" s="54">
        <v>24403</v>
      </c>
      <c r="AA366" s="24">
        <v>9</v>
      </c>
    </row>
    <row r="367" spans="1:27" s="11" customFormat="1" ht="37.5" customHeight="1" x14ac:dyDescent="0.2">
      <c r="A367" s="24">
        <v>10</v>
      </c>
      <c r="B367" s="24">
        <v>24404</v>
      </c>
      <c r="C367" s="33" t="s">
        <v>1051</v>
      </c>
      <c r="D367" s="17" t="s">
        <v>791</v>
      </c>
      <c r="E367" s="30" t="s">
        <v>911</v>
      </c>
      <c r="F367" s="18" t="s">
        <v>1023</v>
      </c>
      <c r="G367" s="19" t="s">
        <v>774</v>
      </c>
      <c r="H367" s="40">
        <v>41742</v>
      </c>
      <c r="I367" s="129" t="str">
        <f t="shared" ca="1" si="23"/>
        <v>6 Years, 10 Months, 16 Days</v>
      </c>
      <c r="J367" s="22">
        <v>31934</v>
      </c>
      <c r="K367" s="23"/>
      <c r="L367" s="15">
        <v>1</v>
      </c>
      <c r="M367" s="25">
        <f>COUNTIFS(F:F,F367,L:L,1)</f>
        <v>15</v>
      </c>
      <c r="N367" s="25">
        <f>COUNTIFS(G:G,G367,L:L,1)</f>
        <v>114</v>
      </c>
      <c r="O367" s="26"/>
      <c r="S367" s="23"/>
      <c r="T367" s="22">
        <v>31934</v>
      </c>
      <c r="U367" s="40">
        <v>41742</v>
      </c>
      <c r="V367" s="18" t="s">
        <v>1024</v>
      </c>
      <c r="W367" s="27" t="s">
        <v>912</v>
      </c>
      <c r="X367" s="27" t="s">
        <v>792</v>
      </c>
      <c r="Y367" s="27" t="s">
        <v>1052</v>
      </c>
      <c r="Z367" s="54">
        <v>24404</v>
      </c>
      <c r="AA367" s="24">
        <v>10</v>
      </c>
    </row>
    <row r="368" spans="1:27" s="11" customFormat="1" ht="37.5" customHeight="1" x14ac:dyDescent="0.2">
      <c r="A368" s="24">
        <v>11</v>
      </c>
      <c r="B368" s="24">
        <v>24501</v>
      </c>
      <c r="C368" s="33" t="s">
        <v>1053</v>
      </c>
      <c r="D368" s="33" t="s">
        <v>704</v>
      </c>
      <c r="E368" s="33" t="s">
        <v>704</v>
      </c>
      <c r="F368" s="18" t="s">
        <v>1023</v>
      </c>
      <c r="G368" s="34" t="s">
        <v>692</v>
      </c>
      <c r="H368" s="20">
        <v>43345</v>
      </c>
      <c r="I368" s="35" t="str">
        <f t="shared" ca="1" si="23"/>
        <v>2 Years, 5 Months, 27 Days</v>
      </c>
      <c r="J368" s="36">
        <v>32438</v>
      </c>
      <c r="K368" s="23"/>
      <c r="L368" s="18">
        <v>1</v>
      </c>
      <c r="M368" s="25">
        <f>COUNTIFS(F:F,F368,L:L,1)</f>
        <v>15</v>
      </c>
      <c r="N368" s="25">
        <f>COUNTIFS(G:G,G368,L:L,1)</f>
        <v>41</v>
      </c>
      <c r="O368" s="37"/>
      <c r="P368" s="183" t="s">
        <v>1054</v>
      </c>
      <c r="S368" s="23"/>
      <c r="T368" s="36">
        <v>32438</v>
      </c>
      <c r="U368" s="20">
        <v>43345</v>
      </c>
      <c r="V368" s="18" t="s">
        <v>1024</v>
      </c>
      <c r="W368" s="42" t="s">
        <v>1055</v>
      </c>
      <c r="X368" s="42" t="s">
        <v>1055</v>
      </c>
      <c r="Y368" s="42" t="s">
        <v>1056</v>
      </c>
      <c r="Z368" s="54">
        <v>24501</v>
      </c>
      <c r="AA368" s="24">
        <v>11</v>
      </c>
    </row>
    <row r="369" spans="1:27" s="11" customFormat="1" ht="37.5" customHeight="1" x14ac:dyDescent="0.2">
      <c r="A369" s="24">
        <v>12</v>
      </c>
      <c r="B369" s="24">
        <v>24502</v>
      </c>
      <c r="C369" s="33" t="s">
        <v>1057</v>
      </c>
      <c r="D369" s="17" t="s">
        <v>710</v>
      </c>
      <c r="E369" s="30" t="s">
        <v>2049</v>
      </c>
      <c r="F369" s="18" t="s">
        <v>1023</v>
      </c>
      <c r="G369" s="34" t="s">
        <v>692</v>
      </c>
      <c r="H369" s="40">
        <v>41426</v>
      </c>
      <c r="I369" s="129" t="str">
        <f t="shared" ca="1" si="23"/>
        <v>7 Years, 9 Months, 0 Days</v>
      </c>
      <c r="J369" s="22">
        <v>31783</v>
      </c>
      <c r="K369" s="23"/>
      <c r="L369" s="15">
        <v>1</v>
      </c>
      <c r="M369" s="25">
        <f>COUNTIFS(F:F,F369,L:L,1)</f>
        <v>15</v>
      </c>
      <c r="N369" s="25">
        <f>COUNTIFS(G:G,G369,L:L,1)</f>
        <v>41</v>
      </c>
      <c r="O369" s="26"/>
      <c r="P369" s="116" t="s">
        <v>2050</v>
      </c>
      <c r="S369" s="23"/>
      <c r="T369" s="22">
        <v>31783</v>
      </c>
      <c r="U369" s="40">
        <v>41426</v>
      </c>
      <c r="V369" s="18" t="s">
        <v>1024</v>
      </c>
      <c r="W369" s="27" t="s">
        <v>1058</v>
      </c>
      <c r="X369" s="27" t="s">
        <v>716</v>
      </c>
      <c r="Y369" s="27" t="s">
        <v>1059</v>
      </c>
      <c r="Z369" s="54">
        <v>24502</v>
      </c>
      <c r="AA369" s="24">
        <v>12</v>
      </c>
    </row>
    <row r="370" spans="1:27" s="11" customFormat="1" ht="37.5" customHeight="1" x14ac:dyDescent="0.2">
      <c r="A370" s="24">
        <v>13</v>
      </c>
      <c r="B370" s="24">
        <v>24601</v>
      </c>
      <c r="C370" s="33" t="s">
        <v>1060</v>
      </c>
      <c r="D370" s="17" t="s">
        <v>382</v>
      </c>
      <c r="E370" s="30" t="s">
        <v>1061</v>
      </c>
      <c r="F370" s="18" t="s">
        <v>1023</v>
      </c>
      <c r="G370" s="170" t="s">
        <v>724</v>
      </c>
      <c r="H370" s="20">
        <v>41168</v>
      </c>
      <c r="I370" s="21" t="str">
        <f t="shared" ca="1" si="23"/>
        <v>8 Years, 5 Months, 13 Days</v>
      </c>
      <c r="J370" s="22">
        <v>31629</v>
      </c>
      <c r="K370" s="23"/>
      <c r="L370" s="24">
        <v>1</v>
      </c>
      <c r="M370" s="25">
        <f>COUNTIFS(F:F,F370,L:L,1)</f>
        <v>15</v>
      </c>
      <c r="N370" s="25">
        <f>COUNTIFS(G:G,G370,L:L,1)</f>
        <v>62</v>
      </c>
      <c r="O370" s="26"/>
      <c r="S370" s="23"/>
      <c r="T370" s="22">
        <v>31629</v>
      </c>
      <c r="U370" s="20">
        <v>41168</v>
      </c>
      <c r="V370" s="18" t="s">
        <v>1024</v>
      </c>
      <c r="W370" s="27" t="s">
        <v>1062</v>
      </c>
      <c r="X370" s="27" t="s">
        <v>385</v>
      </c>
      <c r="Y370" s="27" t="s">
        <v>1063</v>
      </c>
      <c r="Z370" s="54">
        <v>24601</v>
      </c>
      <c r="AA370" s="24">
        <v>13</v>
      </c>
    </row>
    <row r="371" spans="1:27" s="11" customFormat="1" ht="37.5" customHeight="1" x14ac:dyDescent="0.2">
      <c r="A371" s="24">
        <v>14</v>
      </c>
      <c r="B371" s="24">
        <v>24602</v>
      </c>
      <c r="C371" s="33" t="s">
        <v>1064</v>
      </c>
      <c r="D371" s="17" t="s">
        <v>555</v>
      </c>
      <c r="E371" s="17" t="s">
        <v>555</v>
      </c>
      <c r="F371" s="18" t="s">
        <v>1023</v>
      </c>
      <c r="G371" s="170" t="s">
        <v>724</v>
      </c>
      <c r="H371" s="20">
        <v>39356</v>
      </c>
      <c r="I371" s="21" t="str">
        <f t="shared" ca="1" si="23"/>
        <v>13 Years, 5 Months, 0 Days</v>
      </c>
      <c r="J371" s="22">
        <v>28413</v>
      </c>
      <c r="K371" s="23"/>
      <c r="L371" s="24">
        <v>1</v>
      </c>
      <c r="M371" s="25">
        <f>COUNTIFS(F:F,F371,L:L,1)</f>
        <v>15</v>
      </c>
      <c r="N371" s="25">
        <f>COUNTIFS(G:G,G371,L:L,1)</f>
        <v>62</v>
      </c>
      <c r="O371" s="26"/>
      <c r="S371" s="23"/>
      <c r="T371" s="22">
        <v>28413</v>
      </c>
      <c r="U371" s="20">
        <v>39356</v>
      </c>
      <c r="V371" s="18" t="s">
        <v>1024</v>
      </c>
      <c r="W371" s="27" t="s">
        <v>556</v>
      </c>
      <c r="X371" s="27" t="s">
        <v>556</v>
      </c>
      <c r="Y371" s="27" t="s">
        <v>1065</v>
      </c>
      <c r="Z371" s="54">
        <v>24602</v>
      </c>
      <c r="AA371" s="24">
        <v>14</v>
      </c>
    </row>
    <row r="372" spans="1:27" s="11" customFormat="1" ht="37.5" customHeight="1" x14ac:dyDescent="0.2">
      <c r="A372" s="24">
        <v>15</v>
      </c>
      <c r="B372" s="24">
        <v>24603</v>
      </c>
      <c r="C372" s="33" t="s">
        <v>2472</v>
      </c>
      <c r="D372" s="17" t="s">
        <v>565</v>
      </c>
      <c r="E372" s="17" t="s">
        <v>565</v>
      </c>
      <c r="F372" s="18" t="s">
        <v>1023</v>
      </c>
      <c r="G372" s="170" t="s">
        <v>724</v>
      </c>
      <c r="H372" s="20">
        <v>39441</v>
      </c>
      <c r="I372" s="21" t="str">
        <f t="shared" ca="1" si="23"/>
        <v>13 Years, 2 Months, 4 Days</v>
      </c>
      <c r="J372" s="22">
        <v>23564</v>
      </c>
      <c r="K372" s="23"/>
      <c r="L372" s="24">
        <v>1</v>
      </c>
      <c r="M372" s="25">
        <f>COUNTIFS(F:F,F372,L:L,1)</f>
        <v>15</v>
      </c>
      <c r="N372" s="25">
        <f>COUNTIFS(G:G,G372,L:L,1)</f>
        <v>62</v>
      </c>
      <c r="O372" s="26"/>
      <c r="S372" s="23"/>
      <c r="T372" s="22">
        <v>23564</v>
      </c>
      <c r="U372" s="20">
        <v>39441</v>
      </c>
      <c r="V372" s="18" t="s">
        <v>1024</v>
      </c>
      <c r="W372" s="27" t="s">
        <v>566</v>
      </c>
      <c r="X372" s="27" t="s">
        <v>566</v>
      </c>
      <c r="Y372" s="27" t="s">
        <v>1066</v>
      </c>
      <c r="Z372" s="54">
        <v>24603</v>
      </c>
      <c r="AA372" s="24">
        <v>15</v>
      </c>
    </row>
    <row r="373" spans="1:27" s="11" customFormat="1" ht="37.5" customHeight="1" x14ac:dyDescent="0.2">
      <c r="A373" s="24" t="s">
        <v>33</v>
      </c>
      <c r="B373" s="24"/>
      <c r="C373" s="33" t="s">
        <v>1067</v>
      </c>
      <c r="D373" s="33" t="s">
        <v>768</v>
      </c>
      <c r="E373" s="33" t="s">
        <v>768</v>
      </c>
      <c r="F373" s="18" t="s">
        <v>1023</v>
      </c>
      <c r="G373" s="19" t="s">
        <v>759</v>
      </c>
      <c r="H373" s="20">
        <v>42123</v>
      </c>
      <c r="I373" s="35" t="str">
        <f t="shared" ref="I373:I378" ca="1" si="24">DATEDIF(H373,TODAY(),"Y") &amp; " Years, " &amp; DATEDIF(H373,TODAY(),"YM") &amp; " Months, " &amp; DATEDIF(H373,TODAY(),"MD") &amp; " Days"</f>
        <v>5 Years, 10 Months, 0 Days</v>
      </c>
      <c r="J373" s="36">
        <v>30738</v>
      </c>
      <c r="K373" s="23"/>
      <c r="L373" s="18">
        <v>0</v>
      </c>
      <c r="M373" s="25">
        <f>COUNTIFS(F:F,F373,L:L,1)</f>
        <v>15</v>
      </c>
      <c r="N373" s="25">
        <f>COUNTIFS(G:G,G373,L:L,1)</f>
        <v>64</v>
      </c>
      <c r="O373" s="37"/>
      <c r="P373" s="184">
        <v>33916</v>
      </c>
      <c r="S373" s="23"/>
      <c r="T373" s="36">
        <v>30738</v>
      </c>
      <c r="U373" s="20">
        <v>42123</v>
      </c>
      <c r="V373" s="18" t="s">
        <v>1024</v>
      </c>
      <c r="W373" s="236" t="s">
        <v>769</v>
      </c>
      <c r="X373" s="213" t="s">
        <v>769</v>
      </c>
      <c r="Y373" s="213" t="s">
        <v>2407</v>
      </c>
      <c r="Z373" s="54"/>
      <c r="AA373" s="24" t="s">
        <v>33</v>
      </c>
    </row>
    <row r="374" spans="1:27" s="11" customFormat="1" ht="37.5" customHeight="1" x14ac:dyDescent="0.2">
      <c r="A374" s="24" t="s">
        <v>33</v>
      </c>
      <c r="B374" s="24"/>
      <c r="C374" s="33" t="s">
        <v>1068</v>
      </c>
      <c r="D374" s="17" t="s">
        <v>768</v>
      </c>
      <c r="E374" s="17" t="s">
        <v>768</v>
      </c>
      <c r="F374" s="18" t="s">
        <v>1023</v>
      </c>
      <c r="G374" s="19" t="s">
        <v>759</v>
      </c>
      <c r="H374" s="20">
        <v>42614</v>
      </c>
      <c r="I374" s="21" t="str">
        <f t="shared" ca="1" si="24"/>
        <v>4 Years, 6 Months, 0 Days</v>
      </c>
      <c r="J374" s="22">
        <v>33916</v>
      </c>
      <c r="K374" s="23"/>
      <c r="L374" s="24">
        <v>0</v>
      </c>
      <c r="M374" s="25">
        <f>COUNTIFS(F:F,F374,L:L,1)</f>
        <v>15</v>
      </c>
      <c r="N374" s="25">
        <f>COUNTIFS(G:G,G374,L:L,1)</f>
        <v>64</v>
      </c>
      <c r="O374" s="26"/>
      <c r="S374" s="23"/>
      <c r="T374" s="22">
        <v>33916</v>
      </c>
      <c r="U374" s="20">
        <v>42614</v>
      </c>
      <c r="V374" s="18" t="s">
        <v>1024</v>
      </c>
      <c r="W374" s="231" t="s">
        <v>769</v>
      </c>
      <c r="X374" s="212" t="s">
        <v>769</v>
      </c>
      <c r="Y374" s="212" t="s">
        <v>2409</v>
      </c>
      <c r="Z374" s="54"/>
      <c r="AA374" s="24" t="s">
        <v>33</v>
      </c>
    </row>
    <row r="375" spans="1:27" s="11" customFormat="1" ht="37.5" customHeight="1" x14ac:dyDescent="0.2">
      <c r="A375" s="24" t="s">
        <v>33</v>
      </c>
      <c r="B375" s="24">
        <v>24401</v>
      </c>
      <c r="C375" s="33" t="s">
        <v>1069</v>
      </c>
      <c r="D375" s="17" t="s">
        <v>1070</v>
      </c>
      <c r="E375" s="30" t="s">
        <v>1071</v>
      </c>
      <c r="F375" s="18" t="s">
        <v>1023</v>
      </c>
      <c r="G375" s="19" t="s">
        <v>774</v>
      </c>
      <c r="H375" s="20">
        <v>39327</v>
      </c>
      <c r="I375" s="21" t="str">
        <f t="shared" ca="1" si="24"/>
        <v>13 Years, 5 Months, 27 Days</v>
      </c>
      <c r="J375" s="22">
        <v>28702</v>
      </c>
      <c r="K375" s="23"/>
      <c r="L375" s="24">
        <v>0</v>
      </c>
      <c r="M375" s="25">
        <f>COUNTIFS(F:F,F375,L:L,1)</f>
        <v>15</v>
      </c>
      <c r="N375" s="25">
        <f>COUNTIFS(G:G,G375,L:L,1)</f>
        <v>114</v>
      </c>
      <c r="O375" s="26">
        <v>44123</v>
      </c>
      <c r="P375" s="260" t="s">
        <v>2564</v>
      </c>
      <c r="S375" s="23"/>
      <c r="T375" s="22">
        <v>28702</v>
      </c>
      <c r="U375" s="20">
        <v>39327</v>
      </c>
      <c r="V375" s="18" t="s">
        <v>1024</v>
      </c>
      <c r="W375" s="27" t="s">
        <v>1072</v>
      </c>
      <c r="X375" s="27" t="s">
        <v>1073</v>
      </c>
      <c r="Y375" s="27" t="s">
        <v>1074</v>
      </c>
      <c r="Z375" s="54">
        <v>24401</v>
      </c>
      <c r="AA375" s="24" t="s">
        <v>33</v>
      </c>
    </row>
    <row r="376" spans="1:27" s="11" customFormat="1" ht="37.5" customHeight="1" x14ac:dyDescent="0.2">
      <c r="A376" s="24" t="s">
        <v>33</v>
      </c>
      <c r="B376" s="24"/>
      <c r="C376" s="33" t="s">
        <v>1075</v>
      </c>
      <c r="D376" s="33" t="s">
        <v>791</v>
      </c>
      <c r="E376" s="33" t="s">
        <v>791</v>
      </c>
      <c r="F376" s="18" t="s">
        <v>1023</v>
      </c>
      <c r="G376" s="19" t="s">
        <v>774</v>
      </c>
      <c r="H376" s="20">
        <v>42057</v>
      </c>
      <c r="I376" s="35" t="str">
        <f t="shared" ca="1" si="24"/>
        <v>6 Years, 0 Months, 7 Days</v>
      </c>
      <c r="J376" s="36">
        <v>33268</v>
      </c>
      <c r="K376" s="23"/>
      <c r="L376" s="18">
        <v>0</v>
      </c>
      <c r="M376" s="25">
        <f>COUNTIFS(F:F,F376,L:L,1)</f>
        <v>15</v>
      </c>
      <c r="N376" s="25">
        <f>COUNTIFS(G:G,G376,L:L,1)</f>
        <v>114</v>
      </c>
      <c r="O376" s="37"/>
      <c r="S376" s="23"/>
      <c r="T376" s="36">
        <v>33268</v>
      </c>
      <c r="U376" s="20">
        <v>42057</v>
      </c>
      <c r="V376" s="18" t="s">
        <v>1024</v>
      </c>
      <c r="W376" s="236" t="s">
        <v>792</v>
      </c>
      <c r="X376" s="213" t="s">
        <v>792</v>
      </c>
      <c r="Y376" s="213" t="s">
        <v>2410</v>
      </c>
      <c r="Z376" s="54"/>
      <c r="AA376" s="24" t="s">
        <v>33</v>
      </c>
    </row>
    <row r="377" spans="1:27" s="11" customFormat="1" ht="37.5" customHeight="1" x14ac:dyDescent="0.2">
      <c r="A377" s="24" t="s">
        <v>33</v>
      </c>
      <c r="B377" s="24"/>
      <c r="C377" s="142" t="s">
        <v>1076</v>
      </c>
      <c r="D377" s="17" t="s">
        <v>382</v>
      </c>
      <c r="E377" s="17" t="s">
        <v>2051</v>
      </c>
      <c r="F377" s="18" t="s">
        <v>1023</v>
      </c>
      <c r="G377" s="170" t="s">
        <v>724</v>
      </c>
      <c r="H377" s="20">
        <v>39356</v>
      </c>
      <c r="I377" s="21" t="str">
        <f t="shared" ca="1" si="24"/>
        <v>13 Years, 5 Months, 0 Days</v>
      </c>
      <c r="J377" s="22">
        <v>30104</v>
      </c>
      <c r="K377" s="23"/>
      <c r="L377" s="24">
        <v>0</v>
      </c>
      <c r="M377" s="25">
        <f>COUNTIFS(F:F,F377,L:L,1)</f>
        <v>15</v>
      </c>
      <c r="N377" s="25">
        <f>COUNTIFS(G:G,G377,L:L,1)</f>
        <v>62</v>
      </c>
      <c r="O377" s="26"/>
      <c r="S377" s="23"/>
      <c r="T377" s="22">
        <v>30104</v>
      </c>
      <c r="U377" s="20">
        <v>39356</v>
      </c>
      <c r="V377" s="18" t="s">
        <v>1024</v>
      </c>
      <c r="W377" s="231" t="s">
        <v>2571</v>
      </c>
      <c r="X377" s="212" t="s">
        <v>385</v>
      </c>
      <c r="Y377" s="212" t="s">
        <v>2411</v>
      </c>
      <c r="Z377" s="54"/>
      <c r="AA377" s="24" t="s">
        <v>33</v>
      </c>
    </row>
    <row r="378" spans="1:27" s="11" customFormat="1" ht="37.5" customHeight="1" x14ac:dyDescent="0.2">
      <c r="A378" s="24" t="s">
        <v>33</v>
      </c>
      <c r="B378" s="24"/>
      <c r="C378" s="33" t="s">
        <v>1077</v>
      </c>
      <c r="D378" s="33" t="s">
        <v>418</v>
      </c>
      <c r="E378" s="33" t="s">
        <v>418</v>
      </c>
      <c r="F378" s="18" t="s">
        <v>1023</v>
      </c>
      <c r="G378" s="170" t="s">
        <v>724</v>
      </c>
      <c r="H378" s="20">
        <v>42131</v>
      </c>
      <c r="I378" s="35" t="str">
        <f t="shared" ca="1" si="24"/>
        <v>5 Years, 9 Months, 22 Days</v>
      </c>
      <c r="J378" s="36">
        <v>32051</v>
      </c>
      <c r="K378" s="23"/>
      <c r="L378" s="18">
        <v>0</v>
      </c>
      <c r="M378" s="25">
        <f>COUNTIFS(F:F,F378,L:L,1)</f>
        <v>15</v>
      </c>
      <c r="N378" s="25">
        <f>COUNTIFS(G:G,G378,L:L,1)</f>
        <v>62</v>
      </c>
      <c r="O378" s="37"/>
      <c r="S378" s="23"/>
      <c r="T378" s="36">
        <v>32051</v>
      </c>
      <c r="U378" s="20">
        <v>42131</v>
      </c>
      <c r="V378" s="18" t="s">
        <v>1024</v>
      </c>
      <c r="W378" s="236" t="s">
        <v>683</v>
      </c>
      <c r="X378" s="213" t="s">
        <v>683</v>
      </c>
      <c r="Y378" s="213" t="s">
        <v>2282</v>
      </c>
      <c r="Z378" s="54"/>
      <c r="AA378" s="24" t="s">
        <v>33</v>
      </c>
    </row>
    <row r="379" spans="1:27" s="11" customFormat="1" ht="37.5" customHeight="1" x14ac:dyDescent="0.2">
      <c r="A379" s="24">
        <v>1</v>
      </c>
      <c r="B379" s="24">
        <v>25101</v>
      </c>
      <c r="C379" s="33" t="s">
        <v>1078</v>
      </c>
      <c r="D379" s="17" t="s">
        <v>1079</v>
      </c>
      <c r="E379" s="30" t="s">
        <v>2052</v>
      </c>
      <c r="F379" s="18" t="s">
        <v>1080</v>
      </c>
      <c r="G379" s="19" t="s">
        <v>748</v>
      </c>
      <c r="H379" s="20">
        <v>39327</v>
      </c>
      <c r="I379" s="21" t="str">
        <f t="shared" ref="I379:I396" ca="1" si="25">DATEDIF(H379,TODAY(),"Y") &amp; " Years, " &amp; DATEDIF(H379,TODAY(),"YM") &amp; " Months, " &amp; DATEDIF(H379,TODAY(),"MD") &amp; " Days"</f>
        <v>13 Years, 5 Months, 27 Days</v>
      </c>
      <c r="J379" s="22">
        <v>31417</v>
      </c>
      <c r="K379" s="23"/>
      <c r="L379" s="24">
        <v>1</v>
      </c>
      <c r="M379" s="25">
        <f>COUNTIFS(F:F,F379,L:L,1)</f>
        <v>13</v>
      </c>
      <c r="N379" s="25">
        <f>COUNTIFS(G:G,G379,L:L,1)</f>
        <v>24</v>
      </c>
      <c r="O379" s="26"/>
      <c r="P379" s="185" t="s">
        <v>1081</v>
      </c>
      <c r="Q379" s="260" t="s">
        <v>2564</v>
      </c>
      <c r="S379" s="23"/>
      <c r="T379" s="22">
        <v>31417</v>
      </c>
      <c r="U379" s="20">
        <v>39327</v>
      </c>
      <c r="V379" s="18" t="s">
        <v>1082</v>
      </c>
      <c r="W379" s="27" t="s">
        <v>2053</v>
      </c>
      <c r="X379" s="27" t="s">
        <v>884</v>
      </c>
      <c r="Y379" s="27" t="s">
        <v>1083</v>
      </c>
      <c r="Z379" s="54">
        <v>25101</v>
      </c>
      <c r="AA379" s="24">
        <v>1</v>
      </c>
    </row>
    <row r="380" spans="1:27" s="11" customFormat="1" ht="37.5" customHeight="1" x14ac:dyDescent="0.2">
      <c r="A380" s="24">
        <v>2</v>
      </c>
      <c r="B380" s="24">
        <v>25201</v>
      </c>
      <c r="C380" s="33" t="s">
        <v>1084</v>
      </c>
      <c r="D380" s="17" t="s">
        <v>983</v>
      </c>
      <c r="E380" s="17" t="s">
        <v>1085</v>
      </c>
      <c r="F380" s="18" t="s">
        <v>1080</v>
      </c>
      <c r="G380" s="19" t="s">
        <v>753</v>
      </c>
      <c r="H380" s="20">
        <v>39740</v>
      </c>
      <c r="I380" s="21" t="str">
        <f t="shared" ca="1" si="25"/>
        <v>12 Years, 4 Months, 10 Days</v>
      </c>
      <c r="J380" s="22">
        <v>30606</v>
      </c>
      <c r="K380" s="23"/>
      <c r="L380" s="24">
        <v>1</v>
      </c>
      <c r="M380" s="25">
        <f>COUNTIFS(F:F,F380,L:L,1)</f>
        <v>13</v>
      </c>
      <c r="N380" s="25">
        <f>COUNTIFS(G:G,G380,L:L,1)</f>
        <v>13</v>
      </c>
      <c r="O380" s="26"/>
      <c r="S380" s="23"/>
      <c r="T380" s="22">
        <v>30606</v>
      </c>
      <c r="U380" s="20">
        <v>39740</v>
      </c>
      <c r="V380" s="18" t="s">
        <v>1082</v>
      </c>
      <c r="W380" s="27" t="s">
        <v>2625</v>
      </c>
      <c r="X380" s="27" t="s">
        <v>755</v>
      </c>
      <c r="Y380" s="27" t="s">
        <v>1086</v>
      </c>
      <c r="Z380" s="54">
        <v>25201</v>
      </c>
      <c r="AA380" s="24">
        <v>2</v>
      </c>
    </row>
    <row r="381" spans="1:27" s="11" customFormat="1" ht="37.5" customHeight="1" x14ac:dyDescent="0.2">
      <c r="A381" s="24">
        <v>3</v>
      </c>
      <c r="B381" s="24">
        <v>25301</v>
      </c>
      <c r="C381" s="33" t="s">
        <v>1087</v>
      </c>
      <c r="D381" s="33" t="s">
        <v>757</v>
      </c>
      <c r="E381" s="53" t="s">
        <v>2054</v>
      </c>
      <c r="F381" s="18" t="s">
        <v>1080</v>
      </c>
      <c r="G381" s="19" t="s">
        <v>759</v>
      </c>
      <c r="H381" s="20">
        <v>42110</v>
      </c>
      <c r="I381" s="21" t="str">
        <f t="shared" ca="1" si="25"/>
        <v>5 Years, 10 Months, 13 Days</v>
      </c>
      <c r="J381" s="22">
        <v>31168</v>
      </c>
      <c r="K381" s="23"/>
      <c r="L381" s="24">
        <v>1</v>
      </c>
      <c r="M381" s="25">
        <f>COUNTIFS(F:F,F381,L:L,1)</f>
        <v>13</v>
      </c>
      <c r="N381" s="25">
        <f>COUNTIFS(G:G,G381,L:L,1)</f>
        <v>64</v>
      </c>
      <c r="O381" s="26"/>
      <c r="S381" s="23"/>
      <c r="T381" s="22">
        <v>31168</v>
      </c>
      <c r="U381" s="20">
        <v>42110</v>
      </c>
      <c r="V381" s="18" t="s">
        <v>1082</v>
      </c>
      <c r="W381" s="42" t="s">
        <v>1088</v>
      </c>
      <c r="X381" s="42" t="s">
        <v>761</v>
      </c>
      <c r="Y381" s="42" t="s">
        <v>1089</v>
      </c>
      <c r="Z381" s="54">
        <v>25301</v>
      </c>
      <c r="AA381" s="24">
        <v>3</v>
      </c>
    </row>
    <row r="382" spans="1:27" s="11" customFormat="1" ht="37.5" customHeight="1" x14ac:dyDescent="0.2">
      <c r="A382" s="24">
        <v>4</v>
      </c>
      <c r="B382" s="24">
        <v>25302</v>
      </c>
      <c r="C382" s="186" t="s">
        <v>1090</v>
      </c>
      <c r="D382" s="16" t="s">
        <v>763</v>
      </c>
      <c r="E382" s="39" t="s">
        <v>1039</v>
      </c>
      <c r="F382" s="18" t="s">
        <v>1080</v>
      </c>
      <c r="G382" s="19" t="s">
        <v>759</v>
      </c>
      <c r="H382" s="40">
        <v>41357</v>
      </c>
      <c r="I382" s="129" t="str">
        <f t="shared" ca="1" si="25"/>
        <v>7 Years, 11 Months, 5 Days</v>
      </c>
      <c r="J382" s="22">
        <v>31326</v>
      </c>
      <c r="K382" s="23"/>
      <c r="L382" s="15">
        <v>1</v>
      </c>
      <c r="M382" s="25">
        <f>COUNTIFS(F:F,F382,L:L,1)</f>
        <v>13</v>
      </c>
      <c r="N382" s="25">
        <f>COUNTIFS(G:G,G382,L:L,1)</f>
        <v>64</v>
      </c>
      <c r="O382" s="26"/>
      <c r="S382" s="23"/>
      <c r="T382" s="22">
        <v>31326</v>
      </c>
      <c r="U382" s="40">
        <v>41357</v>
      </c>
      <c r="V382" s="18" t="s">
        <v>1082</v>
      </c>
      <c r="W382" s="43" t="s">
        <v>1040</v>
      </c>
      <c r="X382" s="43" t="s">
        <v>766</v>
      </c>
      <c r="Y382" s="43" t="s">
        <v>1091</v>
      </c>
      <c r="Z382" s="54">
        <v>25302</v>
      </c>
      <c r="AA382" s="24">
        <v>4</v>
      </c>
    </row>
    <row r="383" spans="1:27" s="11" customFormat="1" ht="37.5" customHeight="1" x14ac:dyDescent="0.2">
      <c r="A383" s="18">
        <v>5</v>
      </c>
      <c r="B383" s="18">
        <v>25303</v>
      </c>
      <c r="C383" s="187" t="s">
        <v>1092</v>
      </c>
      <c r="D383" s="57" t="s">
        <v>768</v>
      </c>
      <c r="E383" s="57" t="s">
        <v>768</v>
      </c>
      <c r="F383" s="58" t="s">
        <v>1080</v>
      </c>
      <c r="G383" s="59" t="s">
        <v>759</v>
      </c>
      <c r="H383" s="60">
        <v>44145</v>
      </c>
      <c r="I383" s="61" t="str">
        <f t="shared" ca="1" si="25"/>
        <v>0 Years, 3 Months, 19 Days</v>
      </c>
      <c r="J383" s="62">
        <v>31376</v>
      </c>
      <c r="K383" s="23"/>
      <c r="L383" s="58">
        <v>1</v>
      </c>
      <c r="M383" s="25">
        <f>COUNTIFS(F:F,F383,L:L,1)</f>
        <v>13</v>
      </c>
      <c r="N383" s="25">
        <f>COUNTIFS(G:G,G383,L:L,1)</f>
        <v>64</v>
      </c>
      <c r="O383" s="63"/>
      <c r="S383" s="23"/>
      <c r="T383" s="62">
        <v>31376</v>
      </c>
      <c r="U383" s="60">
        <v>44145</v>
      </c>
      <c r="V383" s="58" t="s">
        <v>1082</v>
      </c>
      <c r="W383" s="70" t="s">
        <v>769</v>
      </c>
      <c r="X383" s="70" t="s">
        <v>769</v>
      </c>
      <c r="Y383" s="70" t="s">
        <v>1093</v>
      </c>
      <c r="Z383" s="32">
        <v>25303</v>
      </c>
      <c r="AA383" s="18">
        <v>5</v>
      </c>
    </row>
    <row r="384" spans="1:27" s="11" customFormat="1" ht="37.5" customHeight="1" x14ac:dyDescent="0.2">
      <c r="A384" s="24">
        <v>6</v>
      </c>
      <c r="B384" s="24">
        <v>25401</v>
      </c>
      <c r="C384" s="33" t="s">
        <v>1094</v>
      </c>
      <c r="D384" s="33" t="s">
        <v>772</v>
      </c>
      <c r="E384" s="53" t="s">
        <v>2055</v>
      </c>
      <c r="F384" s="18" t="s">
        <v>1080</v>
      </c>
      <c r="G384" s="19" t="s">
        <v>774</v>
      </c>
      <c r="H384" s="40">
        <v>41358</v>
      </c>
      <c r="I384" s="129" t="str">
        <f t="shared" ca="1" si="25"/>
        <v>7 Years, 11 Months, 4 Days</v>
      </c>
      <c r="J384" s="22">
        <v>32408</v>
      </c>
      <c r="K384" s="23"/>
      <c r="L384" s="15">
        <v>1</v>
      </c>
      <c r="M384" s="25">
        <f>COUNTIFS(F:F,F384,L:L,1)</f>
        <v>13</v>
      </c>
      <c r="N384" s="25">
        <f>COUNTIFS(G:G,G384,L:L,1)</f>
        <v>114</v>
      </c>
      <c r="O384" s="26"/>
      <c r="S384" s="23"/>
      <c r="T384" s="22">
        <v>32408</v>
      </c>
      <c r="U384" s="40">
        <v>41358</v>
      </c>
      <c r="V384" s="18" t="s">
        <v>1082</v>
      </c>
      <c r="W384" s="42" t="s">
        <v>1095</v>
      </c>
      <c r="X384" s="42" t="s">
        <v>818</v>
      </c>
      <c r="Y384" s="42" t="s">
        <v>1096</v>
      </c>
      <c r="Z384" s="54">
        <v>25401</v>
      </c>
      <c r="AA384" s="24">
        <v>6</v>
      </c>
    </row>
    <row r="385" spans="1:27" s="11" customFormat="1" ht="37.5" customHeight="1" x14ac:dyDescent="0.2">
      <c r="A385" s="24">
        <v>7</v>
      </c>
      <c r="B385" s="24">
        <v>25402</v>
      </c>
      <c r="C385" s="33" t="s">
        <v>1097</v>
      </c>
      <c r="D385" s="16" t="s">
        <v>779</v>
      </c>
      <c r="E385" s="39" t="s">
        <v>2056</v>
      </c>
      <c r="F385" s="18" t="s">
        <v>1080</v>
      </c>
      <c r="G385" s="19" t="s">
        <v>774</v>
      </c>
      <c r="H385" s="40">
        <v>41259</v>
      </c>
      <c r="I385" s="21" t="str">
        <f t="shared" ca="1" si="25"/>
        <v>8 Years, 2 Months, 13 Days</v>
      </c>
      <c r="J385" s="22">
        <v>32403</v>
      </c>
      <c r="K385" s="23"/>
      <c r="L385" s="15">
        <v>1</v>
      </c>
      <c r="M385" s="25">
        <f>COUNTIFS(F:F,F385,L:L,1)</f>
        <v>13</v>
      </c>
      <c r="N385" s="25">
        <f>COUNTIFS(G:G,G385,L:L,1)</f>
        <v>114</v>
      </c>
      <c r="O385" s="26"/>
      <c r="S385" s="23"/>
      <c r="T385" s="22">
        <v>32403</v>
      </c>
      <c r="U385" s="40">
        <v>41259</v>
      </c>
      <c r="V385" s="18" t="s">
        <v>1082</v>
      </c>
      <c r="W385" s="43" t="s">
        <v>1098</v>
      </c>
      <c r="X385" s="43" t="s">
        <v>783</v>
      </c>
      <c r="Y385" s="43" t="s">
        <v>1099</v>
      </c>
      <c r="Z385" s="54">
        <v>25402</v>
      </c>
      <c r="AA385" s="24">
        <v>7</v>
      </c>
    </row>
    <row r="386" spans="1:27" s="11" customFormat="1" ht="37.5" customHeight="1" x14ac:dyDescent="0.2">
      <c r="A386" s="24">
        <v>8</v>
      </c>
      <c r="B386" s="24">
        <v>25403</v>
      </c>
      <c r="C386" s="33" t="s">
        <v>1100</v>
      </c>
      <c r="D386" s="17" t="s">
        <v>791</v>
      </c>
      <c r="E386" s="17" t="s">
        <v>791</v>
      </c>
      <c r="F386" s="18" t="s">
        <v>1080</v>
      </c>
      <c r="G386" s="19" t="s">
        <v>774</v>
      </c>
      <c r="H386" s="20">
        <v>43086</v>
      </c>
      <c r="I386" s="21" t="str">
        <f t="shared" ca="1" si="25"/>
        <v>3 Years, 2 Months, 12 Days</v>
      </c>
      <c r="J386" s="22">
        <v>32222</v>
      </c>
      <c r="K386" s="23"/>
      <c r="L386" s="24">
        <v>1</v>
      </c>
      <c r="M386" s="25">
        <f>COUNTIFS(F:F,F386,L:L,1)</f>
        <v>13</v>
      </c>
      <c r="N386" s="25">
        <f>COUNTIFS(G:G,G386,L:L,1)</f>
        <v>114</v>
      </c>
      <c r="O386" s="26"/>
      <c r="S386" s="23"/>
      <c r="T386" s="22">
        <v>32222</v>
      </c>
      <c r="U386" s="20">
        <v>43086</v>
      </c>
      <c r="V386" s="18" t="s">
        <v>1082</v>
      </c>
      <c r="W386" s="27" t="s">
        <v>792</v>
      </c>
      <c r="X386" s="27" t="s">
        <v>792</v>
      </c>
      <c r="Y386" s="27" t="s">
        <v>1101</v>
      </c>
      <c r="Z386" s="54">
        <v>25403</v>
      </c>
      <c r="AA386" s="24">
        <v>8</v>
      </c>
    </row>
    <row r="387" spans="1:27" s="11" customFormat="1" ht="52.5" x14ac:dyDescent="0.2">
      <c r="A387" s="24">
        <v>9</v>
      </c>
      <c r="B387" s="24">
        <v>25404</v>
      </c>
      <c r="C387" s="33" t="s">
        <v>2414</v>
      </c>
      <c r="D387" s="17" t="s">
        <v>791</v>
      </c>
      <c r="E387" s="17" t="s">
        <v>791</v>
      </c>
      <c r="F387" s="18" t="s">
        <v>1080</v>
      </c>
      <c r="G387" s="19" t="s">
        <v>774</v>
      </c>
      <c r="H387" s="20">
        <v>43086</v>
      </c>
      <c r="I387" s="21" t="str">
        <f t="shared" ca="1" si="25"/>
        <v>3 Years, 2 Months, 12 Days</v>
      </c>
      <c r="J387" s="22">
        <v>32721</v>
      </c>
      <c r="K387" s="23"/>
      <c r="L387" s="24">
        <v>1</v>
      </c>
      <c r="M387" s="25">
        <f>COUNTIFS(F:F,F387,L:L,1)</f>
        <v>13</v>
      </c>
      <c r="N387" s="25">
        <f>COUNTIFS(G:G,G387,L:L,1)</f>
        <v>114</v>
      </c>
      <c r="O387" s="26"/>
      <c r="S387" s="23"/>
      <c r="T387" s="22">
        <v>32721</v>
      </c>
      <c r="U387" s="20">
        <v>43086</v>
      </c>
      <c r="V387" s="18" t="s">
        <v>1082</v>
      </c>
      <c r="W387" s="27" t="s">
        <v>792</v>
      </c>
      <c r="X387" s="27" t="s">
        <v>792</v>
      </c>
      <c r="Y387" s="27" t="s">
        <v>1102</v>
      </c>
      <c r="Z387" s="54">
        <v>25404</v>
      </c>
      <c r="AA387" s="24">
        <v>9</v>
      </c>
    </row>
    <row r="388" spans="1:27" s="11" customFormat="1" ht="37.5" customHeight="1" x14ac:dyDescent="0.2">
      <c r="A388" s="24">
        <v>10</v>
      </c>
      <c r="B388" s="24">
        <v>25501</v>
      </c>
      <c r="C388" s="33" t="s">
        <v>1103</v>
      </c>
      <c r="D388" s="33" t="s">
        <v>714</v>
      </c>
      <c r="E388" s="33" t="s">
        <v>714</v>
      </c>
      <c r="F388" s="18" t="s">
        <v>1080</v>
      </c>
      <c r="G388" s="34" t="s">
        <v>692</v>
      </c>
      <c r="H388" s="20">
        <v>43385</v>
      </c>
      <c r="I388" s="35" t="str">
        <f t="shared" ca="1" si="25"/>
        <v>2 Years, 4 Months, 17 Days</v>
      </c>
      <c r="J388" s="36">
        <v>30719</v>
      </c>
      <c r="K388" s="23"/>
      <c r="L388" s="18">
        <v>1</v>
      </c>
      <c r="M388" s="25">
        <f>COUNTIFS(F:F,F388,L:L,1)</f>
        <v>13</v>
      </c>
      <c r="N388" s="25">
        <f>COUNTIFS(G:G,G388,L:L,1)</f>
        <v>41</v>
      </c>
      <c r="O388" s="37"/>
      <c r="P388" s="123" t="s">
        <v>1104</v>
      </c>
      <c r="S388" s="23"/>
      <c r="T388" s="36">
        <v>30719</v>
      </c>
      <c r="U388" s="20">
        <v>43385</v>
      </c>
      <c r="V388" s="18" t="s">
        <v>1082</v>
      </c>
      <c r="W388" s="42" t="s">
        <v>711</v>
      </c>
      <c r="X388" s="42" t="s">
        <v>711</v>
      </c>
      <c r="Y388" s="42" t="s">
        <v>1105</v>
      </c>
      <c r="Z388" s="54">
        <v>25501</v>
      </c>
      <c r="AA388" s="24">
        <v>10</v>
      </c>
    </row>
    <row r="389" spans="1:27" s="11" customFormat="1" ht="37.5" customHeight="1" x14ac:dyDescent="0.2">
      <c r="A389" s="24">
        <v>11</v>
      </c>
      <c r="B389" s="24">
        <v>25601</v>
      </c>
      <c r="C389" s="33" t="s">
        <v>1106</v>
      </c>
      <c r="D389" s="33" t="s">
        <v>1107</v>
      </c>
      <c r="E389" s="33" t="s">
        <v>1561</v>
      </c>
      <c r="F389" s="18" t="s">
        <v>1080</v>
      </c>
      <c r="G389" s="170" t="s">
        <v>724</v>
      </c>
      <c r="H389" s="20">
        <v>39327</v>
      </c>
      <c r="I389" s="21" t="str">
        <f t="shared" ca="1" si="25"/>
        <v>13 Years, 5 Months, 27 Days</v>
      </c>
      <c r="J389" s="22">
        <v>30822</v>
      </c>
      <c r="K389" s="23"/>
      <c r="L389" s="24">
        <v>1</v>
      </c>
      <c r="M389" s="25">
        <f>COUNTIFS(F:F,F389,L:L,1)</f>
        <v>13</v>
      </c>
      <c r="N389" s="25">
        <f>COUNTIFS(G:G,G389,L:L,1)</f>
        <v>62</v>
      </c>
      <c r="O389" s="26"/>
      <c r="S389" s="23"/>
      <c r="T389" s="22">
        <v>30822</v>
      </c>
      <c r="U389" s="20">
        <v>39327</v>
      </c>
      <c r="V389" s="18" t="s">
        <v>1082</v>
      </c>
      <c r="W389" s="42" t="s">
        <v>1108</v>
      </c>
      <c r="X389" s="42" t="s">
        <v>385</v>
      </c>
      <c r="Y389" s="42" t="s">
        <v>1109</v>
      </c>
      <c r="Z389" s="54">
        <v>25601</v>
      </c>
      <c r="AA389" s="24">
        <v>11</v>
      </c>
    </row>
    <row r="390" spans="1:27" s="11" customFormat="1" ht="37.5" customHeight="1" x14ac:dyDescent="0.2">
      <c r="A390" s="24">
        <v>12</v>
      </c>
      <c r="B390" s="24">
        <v>25602</v>
      </c>
      <c r="C390" s="33" t="s">
        <v>1110</v>
      </c>
      <c r="D390" s="17" t="s">
        <v>555</v>
      </c>
      <c r="E390" s="17" t="s">
        <v>555</v>
      </c>
      <c r="F390" s="18" t="s">
        <v>1080</v>
      </c>
      <c r="G390" s="170" t="s">
        <v>724</v>
      </c>
      <c r="H390" s="20">
        <v>42005</v>
      </c>
      <c r="I390" s="21" t="str">
        <f t="shared" ca="1" si="25"/>
        <v>6 Years, 2 Months, 0 Days</v>
      </c>
      <c r="J390" s="22">
        <v>33049</v>
      </c>
      <c r="K390" s="23"/>
      <c r="L390" s="24">
        <v>1</v>
      </c>
      <c r="M390" s="25">
        <f>COUNTIFS(F:F,F390,L:L,1)</f>
        <v>13</v>
      </c>
      <c r="N390" s="25">
        <f>COUNTIFS(G:G,G390,L:L,1)</f>
        <v>62</v>
      </c>
      <c r="O390" s="26"/>
      <c r="S390" s="23"/>
      <c r="T390" s="22">
        <v>33049</v>
      </c>
      <c r="U390" s="20">
        <v>42005</v>
      </c>
      <c r="V390" s="18" t="s">
        <v>1082</v>
      </c>
      <c r="W390" s="27" t="s">
        <v>556</v>
      </c>
      <c r="X390" s="27" t="s">
        <v>556</v>
      </c>
      <c r="Y390" s="27" t="s">
        <v>1111</v>
      </c>
      <c r="Z390" s="54">
        <v>25602</v>
      </c>
      <c r="AA390" s="24">
        <v>12</v>
      </c>
    </row>
    <row r="391" spans="1:27" s="11" customFormat="1" ht="37.5" customHeight="1" x14ac:dyDescent="0.2">
      <c r="A391" s="24">
        <v>13</v>
      </c>
      <c r="B391" s="24">
        <v>25603</v>
      </c>
      <c r="C391" s="33" t="s">
        <v>1112</v>
      </c>
      <c r="D391" s="17" t="s">
        <v>565</v>
      </c>
      <c r="E391" s="17" t="s">
        <v>565</v>
      </c>
      <c r="F391" s="18" t="s">
        <v>1080</v>
      </c>
      <c r="G391" s="170" t="s">
        <v>724</v>
      </c>
      <c r="H391" s="20">
        <v>41987</v>
      </c>
      <c r="I391" s="21" t="str">
        <f t="shared" ca="1" si="25"/>
        <v>6 Years, 2 Months, 15 Days</v>
      </c>
      <c r="J391" s="22">
        <v>32994</v>
      </c>
      <c r="K391" s="23"/>
      <c r="L391" s="24">
        <v>1</v>
      </c>
      <c r="M391" s="25">
        <f>COUNTIFS(F:F,F391,L:L,1)</f>
        <v>13</v>
      </c>
      <c r="N391" s="25">
        <f>COUNTIFS(G:G,G391,L:L,1)</f>
        <v>62</v>
      </c>
      <c r="O391" s="26"/>
      <c r="S391" s="23"/>
      <c r="T391" s="22">
        <v>32994</v>
      </c>
      <c r="U391" s="20">
        <v>41987</v>
      </c>
      <c r="V391" s="18" t="s">
        <v>1082</v>
      </c>
      <c r="W391" s="27" t="s">
        <v>566</v>
      </c>
      <c r="X391" s="27" t="s">
        <v>566</v>
      </c>
      <c r="Y391" s="27" t="s">
        <v>1113</v>
      </c>
      <c r="Z391" s="54">
        <v>25603</v>
      </c>
      <c r="AA391" s="24">
        <v>13</v>
      </c>
    </row>
    <row r="392" spans="1:27" s="11" customFormat="1" ht="37.5" customHeight="1" x14ac:dyDescent="0.2">
      <c r="A392" s="24" t="s">
        <v>33</v>
      </c>
      <c r="B392" s="24"/>
      <c r="C392" s="33" t="s">
        <v>2057</v>
      </c>
      <c r="D392" s="33" t="s">
        <v>1018</v>
      </c>
      <c r="E392" s="33" t="s">
        <v>1114</v>
      </c>
      <c r="F392" s="18" t="s">
        <v>1080</v>
      </c>
      <c r="G392" s="19" t="s">
        <v>759</v>
      </c>
      <c r="H392" s="20">
        <v>39327</v>
      </c>
      <c r="I392" s="21" t="str">
        <f t="shared" ca="1" si="25"/>
        <v>13 Years, 5 Months, 27 Days</v>
      </c>
      <c r="J392" s="22">
        <v>31492</v>
      </c>
      <c r="K392" s="23"/>
      <c r="L392" s="24">
        <v>0</v>
      </c>
      <c r="M392" s="25">
        <f>COUNTIFS(F:F,F392,L:L,1)</f>
        <v>13</v>
      </c>
      <c r="N392" s="25">
        <f>COUNTIFS(G:G,G392,L:L,1)</f>
        <v>64</v>
      </c>
      <c r="O392" s="26">
        <v>43769</v>
      </c>
      <c r="P392" s="185" t="s">
        <v>2058</v>
      </c>
      <c r="S392" s="23"/>
      <c r="T392" s="22">
        <v>31492</v>
      </c>
      <c r="U392" s="20">
        <v>39327</v>
      </c>
      <c r="V392" s="18" t="s">
        <v>1082</v>
      </c>
      <c r="W392" s="33"/>
      <c r="X392" s="42"/>
      <c r="Y392" s="42" t="s">
        <v>1115</v>
      </c>
      <c r="Z392" s="54"/>
      <c r="AA392" s="24" t="s">
        <v>33</v>
      </c>
    </row>
    <row r="393" spans="1:27" s="11" customFormat="1" ht="37.5" customHeight="1" x14ac:dyDescent="0.2">
      <c r="A393" s="24" t="s">
        <v>33</v>
      </c>
      <c r="B393" s="24"/>
      <c r="C393" s="33" t="s">
        <v>1116</v>
      </c>
      <c r="D393" s="17" t="s">
        <v>859</v>
      </c>
      <c r="E393" s="17" t="s">
        <v>1117</v>
      </c>
      <c r="F393" s="18" t="s">
        <v>1080</v>
      </c>
      <c r="G393" s="19" t="s">
        <v>774</v>
      </c>
      <c r="H393" s="20">
        <v>39740</v>
      </c>
      <c r="I393" s="21" t="str">
        <f t="shared" ca="1" si="25"/>
        <v>12 Years, 4 Months, 10 Days</v>
      </c>
      <c r="J393" s="22">
        <v>30666</v>
      </c>
      <c r="K393" s="23"/>
      <c r="L393" s="24">
        <v>0</v>
      </c>
      <c r="M393" s="25">
        <f>COUNTIFS(F:F,F393,L:L,1)</f>
        <v>13</v>
      </c>
      <c r="N393" s="25">
        <f>COUNTIFS(G:G,G393,L:L,1)</f>
        <v>114</v>
      </c>
      <c r="O393" s="26"/>
      <c r="P393" s="116" t="s">
        <v>1118</v>
      </c>
      <c r="S393" s="23"/>
      <c r="T393" s="22">
        <v>30666</v>
      </c>
      <c r="U393" s="20">
        <v>39740</v>
      </c>
      <c r="V393" s="18" t="s">
        <v>1082</v>
      </c>
      <c r="W393" s="17"/>
      <c r="X393" s="27"/>
      <c r="Y393" s="212" t="s">
        <v>2415</v>
      </c>
      <c r="Z393" s="54"/>
      <c r="AA393" s="24" t="s">
        <v>33</v>
      </c>
    </row>
    <row r="394" spans="1:27" s="11" customFormat="1" ht="37.5" customHeight="1" x14ac:dyDescent="0.2">
      <c r="A394" s="24" t="s">
        <v>33</v>
      </c>
      <c r="B394" s="24"/>
      <c r="C394" s="16" t="s">
        <v>2417</v>
      </c>
      <c r="D394" s="17" t="s">
        <v>555</v>
      </c>
      <c r="E394" s="17" t="s">
        <v>555</v>
      </c>
      <c r="F394" s="18" t="s">
        <v>1080</v>
      </c>
      <c r="G394" s="170" t="s">
        <v>724</v>
      </c>
      <c r="H394" s="20">
        <v>39338</v>
      </c>
      <c r="I394" s="21" t="str">
        <f t="shared" ca="1" si="25"/>
        <v>13 Years, 5 Months, 16 Days</v>
      </c>
      <c r="J394" s="22">
        <v>31393</v>
      </c>
      <c r="K394" s="23"/>
      <c r="L394" s="24">
        <v>0</v>
      </c>
      <c r="M394" s="25">
        <f>COUNTIFS(F:F,F394,L:L,1)</f>
        <v>13</v>
      </c>
      <c r="N394" s="25">
        <f>COUNTIFS(G:G,G394,L:L,1)</f>
        <v>62</v>
      </c>
      <c r="O394" s="26"/>
      <c r="S394" s="23"/>
      <c r="T394" s="22">
        <v>31393</v>
      </c>
      <c r="U394" s="20">
        <v>39338</v>
      </c>
      <c r="V394" s="18" t="s">
        <v>1082</v>
      </c>
      <c r="W394" s="17"/>
      <c r="X394" s="27"/>
      <c r="Y394" s="212" t="s">
        <v>2416</v>
      </c>
      <c r="Z394" s="54"/>
      <c r="AA394" s="24" t="s">
        <v>33</v>
      </c>
    </row>
    <row r="395" spans="1:27" s="11" customFormat="1" ht="37.5" customHeight="1" x14ac:dyDescent="0.2">
      <c r="A395" s="18">
        <v>1</v>
      </c>
      <c r="B395" s="18">
        <v>26101</v>
      </c>
      <c r="C395" s="33" t="s">
        <v>1119</v>
      </c>
      <c r="D395" s="33" t="s">
        <v>1120</v>
      </c>
      <c r="E395" s="53" t="s">
        <v>2572</v>
      </c>
      <c r="F395" s="18" t="s">
        <v>1121</v>
      </c>
      <c r="G395" s="19" t="s">
        <v>748</v>
      </c>
      <c r="H395" s="20">
        <v>39327</v>
      </c>
      <c r="I395" s="21" t="str">
        <f t="shared" ca="1" si="25"/>
        <v>13 Years, 5 Months, 27 Days</v>
      </c>
      <c r="J395" s="22">
        <v>30037</v>
      </c>
      <c r="K395" s="23"/>
      <c r="L395" s="24">
        <v>1</v>
      </c>
      <c r="M395" s="25">
        <f>COUNTIFS(F:F,F395,L:L,1)</f>
        <v>11</v>
      </c>
      <c r="N395" s="25">
        <f>COUNTIFS(G:G,G395,L:L,1)</f>
        <v>24</v>
      </c>
      <c r="O395" s="26"/>
      <c r="P395" s="116" t="s">
        <v>1122</v>
      </c>
      <c r="S395" s="23"/>
      <c r="T395" s="22">
        <v>30037</v>
      </c>
      <c r="U395" s="20">
        <v>39327</v>
      </c>
      <c r="V395" s="18" t="s">
        <v>1123</v>
      </c>
      <c r="W395" s="42" t="s">
        <v>2573</v>
      </c>
      <c r="X395" s="42" t="s">
        <v>1124</v>
      </c>
      <c r="Y395" s="42" t="s">
        <v>1125</v>
      </c>
      <c r="Z395" s="32">
        <v>26101</v>
      </c>
      <c r="AA395" s="18">
        <v>1</v>
      </c>
    </row>
    <row r="396" spans="1:27" s="11" customFormat="1" ht="37.5" customHeight="1" x14ac:dyDescent="0.2">
      <c r="A396" s="18">
        <v>2</v>
      </c>
      <c r="B396" s="18">
        <v>26301</v>
      </c>
      <c r="C396" s="33" t="s">
        <v>1126</v>
      </c>
      <c r="D396" s="33" t="s">
        <v>757</v>
      </c>
      <c r="E396" s="53" t="s">
        <v>2059</v>
      </c>
      <c r="F396" s="18" t="s">
        <v>1121</v>
      </c>
      <c r="G396" s="19" t="s">
        <v>759</v>
      </c>
      <c r="H396" s="20">
        <v>40513</v>
      </c>
      <c r="I396" s="21" t="str">
        <f t="shared" ca="1" si="25"/>
        <v>10 Years, 3 Months, 0 Days</v>
      </c>
      <c r="J396" s="22">
        <v>28524</v>
      </c>
      <c r="K396" s="23"/>
      <c r="L396" s="24">
        <v>1</v>
      </c>
      <c r="M396" s="25">
        <f>COUNTIFS(F:F,F396,L:L,1)</f>
        <v>11</v>
      </c>
      <c r="N396" s="25">
        <f>COUNTIFS(G:G,G396,L:L,1)</f>
        <v>64</v>
      </c>
      <c r="O396" s="26"/>
      <c r="S396" s="23"/>
      <c r="T396" s="22">
        <v>28524</v>
      </c>
      <c r="U396" s="20">
        <v>40513</v>
      </c>
      <c r="V396" s="18" t="s">
        <v>1123</v>
      </c>
      <c r="W396" s="42" t="s">
        <v>1127</v>
      </c>
      <c r="X396" s="42" t="s">
        <v>761</v>
      </c>
      <c r="Y396" s="42" t="s">
        <v>2419</v>
      </c>
      <c r="Z396" s="32">
        <v>26301</v>
      </c>
      <c r="AA396" s="18">
        <v>2</v>
      </c>
    </row>
    <row r="397" spans="1:27" s="11" customFormat="1" ht="37.5" customHeight="1" x14ac:dyDescent="0.2">
      <c r="A397" s="18">
        <v>3</v>
      </c>
      <c r="B397" s="18">
        <v>26401</v>
      </c>
      <c r="C397" s="33" t="s">
        <v>1131</v>
      </c>
      <c r="D397" s="33" t="s">
        <v>772</v>
      </c>
      <c r="E397" s="53" t="s">
        <v>2060</v>
      </c>
      <c r="F397" s="18" t="s">
        <v>1121</v>
      </c>
      <c r="G397" s="19" t="s">
        <v>774</v>
      </c>
      <c r="H397" s="20">
        <v>41357</v>
      </c>
      <c r="I397" s="21" t="str">
        <f t="shared" ref="I397:I403" ca="1" si="26">DATEDIF(H397,TODAY(),"Y") &amp; " Years, " &amp; DATEDIF(H397,TODAY(),"YM") &amp; " Months, " &amp; DATEDIF(H397,TODAY(),"MD") &amp; " Days"</f>
        <v>7 Years, 11 Months, 5 Days</v>
      </c>
      <c r="J397" s="22">
        <v>32203</v>
      </c>
      <c r="K397" s="23"/>
      <c r="L397" s="24">
        <v>1</v>
      </c>
      <c r="M397" s="25">
        <f>COUNTIFS(F:F,F397,L:L,1)</f>
        <v>11</v>
      </c>
      <c r="N397" s="25">
        <f>COUNTIFS(G:G,G397,L:L,1)</f>
        <v>114</v>
      </c>
      <c r="O397" s="26"/>
      <c r="S397" s="23"/>
      <c r="T397" s="22">
        <v>32203</v>
      </c>
      <c r="U397" s="20">
        <v>41357</v>
      </c>
      <c r="V397" s="18" t="s">
        <v>1123</v>
      </c>
      <c r="W397" s="42" t="s">
        <v>1132</v>
      </c>
      <c r="X397" s="42" t="s">
        <v>818</v>
      </c>
      <c r="Y397" s="42" t="s">
        <v>1133</v>
      </c>
      <c r="Z397" s="32">
        <v>26401</v>
      </c>
      <c r="AA397" s="18">
        <v>3</v>
      </c>
    </row>
    <row r="398" spans="1:27" s="11" customFormat="1" ht="37.5" customHeight="1" x14ac:dyDescent="0.2">
      <c r="A398" s="18">
        <v>4</v>
      </c>
      <c r="B398" s="18">
        <v>26402</v>
      </c>
      <c r="C398" s="33" t="s">
        <v>2420</v>
      </c>
      <c r="D398" s="33" t="s">
        <v>779</v>
      </c>
      <c r="E398" s="53" t="s">
        <v>1134</v>
      </c>
      <c r="F398" s="18" t="s">
        <v>1121</v>
      </c>
      <c r="G398" s="19" t="s">
        <v>774</v>
      </c>
      <c r="H398" s="20">
        <v>42108</v>
      </c>
      <c r="I398" s="21" t="str">
        <f t="shared" ca="1" si="26"/>
        <v>5 Years, 10 Months, 15 Days</v>
      </c>
      <c r="J398" s="22">
        <v>33034</v>
      </c>
      <c r="K398" s="23"/>
      <c r="L398" s="24">
        <v>1</v>
      </c>
      <c r="M398" s="25">
        <f>COUNTIFS(F:F,F398,L:L,1)</f>
        <v>11</v>
      </c>
      <c r="N398" s="25">
        <f>COUNTIFS(G:G,G398,L:L,1)</f>
        <v>114</v>
      </c>
      <c r="O398" s="26"/>
      <c r="P398" s="118" t="s">
        <v>2546</v>
      </c>
      <c r="S398" s="23"/>
      <c r="T398" s="22">
        <v>33034</v>
      </c>
      <c r="U398" s="20">
        <v>42108</v>
      </c>
      <c r="V398" s="18" t="s">
        <v>1123</v>
      </c>
      <c r="W398" s="42" t="s">
        <v>1135</v>
      </c>
      <c r="X398" s="42" t="s">
        <v>783</v>
      </c>
      <c r="Y398" s="42" t="s">
        <v>1136</v>
      </c>
      <c r="Z398" s="32">
        <v>26402</v>
      </c>
      <c r="AA398" s="18">
        <v>4</v>
      </c>
    </row>
    <row r="399" spans="1:27" s="11" customFormat="1" ht="37.5" customHeight="1" x14ac:dyDescent="0.2">
      <c r="A399" s="18">
        <v>5</v>
      </c>
      <c r="B399" s="18">
        <v>26403</v>
      </c>
      <c r="C399" s="33" t="s">
        <v>2421</v>
      </c>
      <c r="D399" s="33" t="s">
        <v>779</v>
      </c>
      <c r="E399" s="53" t="s">
        <v>1134</v>
      </c>
      <c r="F399" s="18" t="s">
        <v>1121</v>
      </c>
      <c r="G399" s="19" t="s">
        <v>774</v>
      </c>
      <c r="H399" s="20">
        <v>42110</v>
      </c>
      <c r="I399" s="21" t="str">
        <f t="shared" ca="1" si="26"/>
        <v>5 Years, 10 Months, 13 Days</v>
      </c>
      <c r="J399" s="22">
        <v>31778</v>
      </c>
      <c r="K399" s="23"/>
      <c r="L399" s="24">
        <v>1</v>
      </c>
      <c r="M399" s="25">
        <f>COUNTIFS(F:F,F399,L:L,1)</f>
        <v>11</v>
      </c>
      <c r="N399" s="25">
        <f>COUNTIFS(G:G,G399,L:L,1)</f>
        <v>114</v>
      </c>
      <c r="O399" s="26"/>
      <c r="S399" s="23"/>
      <c r="T399" s="22">
        <v>31778</v>
      </c>
      <c r="U399" s="20">
        <v>42110</v>
      </c>
      <c r="V399" s="18" t="s">
        <v>1123</v>
      </c>
      <c r="W399" s="42" t="s">
        <v>1135</v>
      </c>
      <c r="X399" s="42" t="s">
        <v>783</v>
      </c>
      <c r="Y399" s="42" t="s">
        <v>1137</v>
      </c>
      <c r="Z399" s="32">
        <v>26403</v>
      </c>
      <c r="AA399" s="18">
        <v>5</v>
      </c>
    </row>
    <row r="400" spans="1:27" s="11" customFormat="1" ht="37.5" customHeight="1" x14ac:dyDescent="0.2">
      <c r="A400" s="18">
        <v>6</v>
      </c>
      <c r="B400" s="18">
        <v>26404</v>
      </c>
      <c r="C400" s="33" t="s">
        <v>1138</v>
      </c>
      <c r="D400" s="33" t="s">
        <v>779</v>
      </c>
      <c r="E400" s="53" t="s">
        <v>2061</v>
      </c>
      <c r="F400" s="18" t="s">
        <v>1121</v>
      </c>
      <c r="G400" s="19" t="s">
        <v>774</v>
      </c>
      <c r="H400" s="20">
        <v>42114</v>
      </c>
      <c r="I400" s="21" t="str">
        <f t="shared" ca="1" si="26"/>
        <v>5 Years, 10 Months, 9 Days</v>
      </c>
      <c r="J400" s="22">
        <v>30651</v>
      </c>
      <c r="K400" s="23"/>
      <c r="L400" s="24">
        <v>1</v>
      </c>
      <c r="M400" s="25">
        <f>COUNTIFS(F:F,F400,L:L,1)</f>
        <v>11</v>
      </c>
      <c r="N400" s="25">
        <f>COUNTIFS(G:G,G400,L:L,1)</f>
        <v>114</v>
      </c>
      <c r="O400" s="26"/>
      <c r="P400" s="116" t="s">
        <v>1139</v>
      </c>
      <c r="S400" s="23"/>
      <c r="T400" s="22">
        <v>30651</v>
      </c>
      <c r="U400" s="20">
        <v>42114</v>
      </c>
      <c r="V400" s="18" t="s">
        <v>1123</v>
      </c>
      <c r="W400" s="42" t="s">
        <v>2062</v>
      </c>
      <c r="X400" s="42" t="s">
        <v>783</v>
      </c>
      <c r="Y400" s="42" t="s">
        <v>1140</v>
      </c>
      <c r="Z400" s="32">
        <v>26404</v>
      </c>
      <c r="AA400" s="18">
        <v>6</v>
      </c>
    </row>
    <row r="401" spans="1:27" s="11" customFormat="1" ht="37.5" customHeight="1" x14ac:dyDescent="0.2">
      <c r="A401" s="18">
        <v>7</v>
      </c>
      <c r="B401" s="18">
        <v>26405</v>
      </c>
      <c r="C401" s="33" t="s">
        <v>1141</v>
      </c>
      <c r="D401" s="33" t="s">
        <v>779</v>
      </c>
      <c r="E401" s="33" t="s">
        <v>779</v>
      </c>
      <c r="F401" s="18" t="s">
        <v>1121</v>
      </c>
      <c r="G401" s="19" t="s">
        <v>774</v>
      </c>
      <c r="H401" s="20">
        <v>43352</v>
      </c>
      <c r="I401" s="35" t="str">
        <f t="shared" ca="1" si="26"/>
        <v>2 Years, 5 Months, 20 Days</v>
      </c>
      <c r="J401" s="36">
        <v>28491</v>
      </c>
      <c r="K401" s="23"/>
      <c r="L401" s="18">
        <v>1</v>
      </c>
      <c r="M401" s="25">
        <f>COUNTIFS(F:F,F401,L:L,1)</f>
        <v>11</v>
      </c>
      <c r="N401" s="25">
        <f>COUNTIFS(G:G,G401,L:L,1)</f>
        <v>114</v>
      </c>
      <c r="O401" s="37"/>
      <c r="S401" s="23"/>
      <c r="T401" s="36">
        <v>28491</v>
      </c>
      <c r="U401" s="20">
        <v>43352</v>
      </c>
      <c r="V401" s="18" t="s">
        <v>1123</v>
      </c>
      <c r="W401" s="42" t="s">
        <v>783</v>
      </c>
      <c r="X401" s="42" t="s">
        <v>783</v>
      </c>
      <c r="Y401" s="42" t="s">
        <v>1142</v>
      </c>
      <c r="Z401" s="32">
        <v>26405</v>
      </c>
      <c r="AA401" s="18">
        <v>7</v>
      </c>
    </row>
    <row r="402" spans="1:27" s="11" customFormat="1" ht="37.5" customHeight="1" x14ac:dyDescent="0.2">
      <c r="A402" s="18">
        <v>8</v>
      </c>
      <c r="B402" s="18">
        <v>26406</v>
      </c>
      <c r="C402" s="33" t="s">
        <v>1143</v>
      </c>
      <c r="D402" s="33" t="s">
        <v>791</v>
      </c>
      <c r="E402" s="53" t="s">
        <v>2063</v>
      </c>
      <c r="F402" s="18" t="s">
        <v>1121</v>
      </c>
      <c r="G402" s="19" t="s">
        <v>774</v>
      </c>
      <c r="H402" s="20">
        <v>39747</v>
      </c>
      <c r="I402" s="21" t="str">
        <f t="shared" ca="1" si="26"/>
        <v>12 Years, 4 Months, 3 Days</v>
      </c>
      <c r="J402" s="22">
        <v>28560</v>
      </c>
      <c r="K402" s="23"/>
      <c r="L402" s="24">
        <v>1</v>
      </c>
      <c r="M402" s="25">
        <f>COUNTIFS(F:F,F402,L:L,1)</f>
        <v>11</v>
      </c>
      <c r="N402" s="25">
        <f>COUNTIFS(G:G,G402,L:L,1)</f>
        <v>114</v>
      </c>
      <c r="O402" s="26"/>
      <c r="S402" s="23"/>
      <c r="T402" s="22">
        <v>28560</v>
      </c>
      <c r="U402" s="20">
        <v>39747</v>
      </c>
      <c r="V402" s="18" t="s">
        <v>1123</v>
      </c>
      <c r="W402" s="42" t="s">
        <v>1144</v>
      </c>
      <c r="X402" s="42" t="s">
        <v>792</v>
      </c>
      <c r="Y402" s="42" t="s">
        <v>1145</v>
      </c>
      <c r="Z402" s="32">
        <v>26406</v>
      </c>
      <c r="AA402" s="18">
        <v>8</v>
      </c>
    </row>
    <row r="403" spans="1:27" s="11" customFormat="1" ht="37.5" customHeight="1" x14ac:dyDescent="0.2">
      <c r="A403" s="18">
        <v>9</v>
      </c>
      <c r="B403" s="18">
        <v>26407</v>
      </c>
      <c r="C403" s="33" t="s">
        <v>1146</v>
      </c>
      <c r="D403" s="33" t="s">
        <v>791</v>
      </c>
      <c r="E403" s="33" t="s">
        <v>791</v>
      </c>
      <c r="F403" s="18" t="s">
        <v>1121</v>
      </c>
      <c r="G403" s="19" t="s">
        <v>774</v>
      </c>
      <c r="H403" s="20">
        <v>43235</v>
      </c>
      <c r="I403" s="35" t="str">
        <f t="shared" ca="1" si="26"/>
        <v>2 Years, 9 Months, 14 Days</v>
      </c>
      <c r="J403" s="36">
        <v>33673</v>
      </c>
      <c r="K403" s="23"/>
      <c r="L403" s="18">
        <v>1</v>
      </c>
      <c r="M403" s="25">
        <f>COUNTIFS(F:F,F403,L:L,1)</f>
        <v>11</v>
      </c>
      <c r="N403" s="25">
        <f>COUNTIFS(G:G,G403,L:L,1)</f>
        <v>114</v>
      </c>
      <c r="O403" s="37"/>
      <c r="S403" s="23"/>
      <c r="T403" s="36">
        <v>33673</v>
      </c>
      <c r="U403" s="20">
        <v>43235</v>
      </c>
      <c r="V403" s="18" t="s">
        <v>1123</v>
      </c>
      <c r="W403" s="42" t="s">
        <v>792</v>
      </c>
      <c r="X403" s="42" t="s">
        <v>792</v>
      </c>
      <c r="Y403" s="42" t="s">
        <v>1147</v>
      </c>
      <c r="Z403" s="32">
        <v>26407</v>
      </c>
      <c r="AA403" s="18">
        <v>9</v>
      </c>
    </row>
    <row r="404" spans="1:27" s="11" customFormat="1" ht="37.5" customHeight="1" x14ac:dyDescent="0.2">
      <c r="A404" s="18">
        <v>10</v>
      </c>
      <c r="B404" s="18">
        <v>26602</v>
      </c>
      <c r="C404" s="33" t="s">
        <v>1152</v>
      </c>
      <c r="D404" s="33" t="s">
        <v>555</v>
      </c>
      <c r="E404" s="33" t="s">
        <v>555</v>
      </c>
      <c r="F404" s="18" t="s">
        <v>1121</v>
      </c>
      <c r="G404" s="170" t="s">
        <v>724</v>
      </c>
      <c r="H404" s="20">
        <v>42534</v>
      </c>
      <c r="I404" s="21" t="str">
        <f t="shared" ref="I404:I432" ca="1" si="27">DATEDIF(H404,TODAY(),"Y") &amp; " Years, " &amp; DATEDIF(H404,TODAY(),"YM") &amp; " Months, " &amp; DATEDIF(H404,TODAY(),"MD") &amp; " Days"</f>
        <v>4 Years, 8 Months, 16 Days</v>
      </c>
      <c r="J404" s="22">
        <v>33194</v>
      </c>
      <c r="K404" s="23"/>
      <c r="L404" s="24">
        <v>1</v>
      </c>
      <c r="M404" s="25">
        <f>COUNTIFS(F:F,F404,L:L,1)</f>
        <v>11</v>
      </c>
      <c r="N404" s="25">
        <f>COUNTIFS(G:G,G404,L:L,1)</f>
        <v>62</v>
      </c>
      <c r="O404" s="26"/>
      <c r="S404" s="23"/>
      <c r="T404" s="22">
        <v>33194</v>
      </c>
      <c r="U404" s="20">
        <v>42534</v>
      </c>
      <c r="V404" s="18" t="s">
        <v>1123</v>
      </c>
      <c r="W404" s="42" t="s">
        <v>556</v>
      </c>
      <c r="X404" s="42" t="s">
        <v>556</v>
      </c>
      <c r="Y404" s="42" t="s">
        <v>1153</v>
      </c>
      <c r="Z404" s="32">
        <v>26602</v>
      </c>
      <c r="AA404" s="18">
        <v>10</v>
      </c>
    </row>
    <row r="405" spans="1:27" s="11" customFormat="1" ht="37.5" customHeight="1" x14ac:dyDescent="0.2">
      <c r="A405" s="18">
        <v>11</v>
      </c>
      <c r="B405" s="18">
        <v>26603</v>
      </c>
      <c r="C405" s="33" t="s">
        <v>2064</v>
      </c>
      <c r="D405" s="33" t="s">
        <v>565</v>
      </c>
      <c r="E405" s="33" t="s">
        <v>565</v>
      </c>
      <c r="F405" s="18" t="s">
        <v>1121</v>
      </c>
      <c r="G405" s="170" t="s">
        <v>724</v>
      </c>
      <c r="H405" s="20">
        <v>40644</v>
      </c>
      <c r="I405" s="21" t="str">
        <f t="shared" ca="1" si="27"/>
        <v>9 Years, 10 Months, 18 Days</v>
      </c>
      <c r="J405" s="22">
        <v>29803</v>
      </c>
      <c r="K405" s="23"/>
      <c r="L405" s="24">
        <v>1</v>
      </c>
      <c r="M405" s="25">
        <f>COUNTIFS(F:F,F405,L:L,1)</f>
        <v>11</v>
      </c>
      <c r="N405" s="25">
        <f>COUNTIFS(G:G,G405,L:L,1)</f>
        <v>62</v>
      </c>
      <c r="O405" s="26"/>
      <c r="S405" s="23"/>
      <c r="T405" s="22">
        <v>29803</v>
      </c>
      <c r="U405" s="20">
        <v>40644</v>
      </c>
      <c r="V405" s="18" t="s">
        <v>1123</v>
      </c>
      <c r="W405" s="42" t="s">
        <v>566</v>
      </c>
      <c r="X405" s="42" t="s">
        <v>566</v>
      </c>
      <c r="Y405" s="42" t="s">
        <v>1154</v>
      </c>
      <c r="Z405" s="32">
        <v>26603</v>
      </c>
      <c r="AA405" s="18">
        <v>11</v>
      </c>
    </row>
    <row r="406" spans="1:27" s="11" customFormat="1" ht="37.5" customHeight="1" x14ac:dyDescent="0.2">
      <c r="A406" s="216" t="s">
        <v>33</v>
      </c>
      <c r="B406" s="18">
        <v>26302</v>
      </c>
      <c r="C406" s="33" t="s">
        <v>1128</v>
      </c>
      <c r="D406" s="17" t="s">
        <v>763</v>
      </c>
      <c r="E406" s="17" t="s">
        <v>763</v>
      </c>
      <c r="F406" s="18" t="s">
        <v>1121</v>
      </c>
      <c r="G406" s="19" t="s">
        <v>759</v>
      </c>
      <c r="H406" s="20">
        <v>39327</v>
      </c>
      <c r="I406" s="21" t="str">
        <f ca="1">DATEDIF(H406,TODAY(),"Y") &amp; " Years, " &amp; DATEDIF(H406,TODAY(),"YM") &amp; " Months, " &amp; DATEDIF(H406,TODAY(),"MD") &amp; " Days"</f>
        <v>13 Years, 5 Months, 27 Days</v>
      </c>
      <c r="J406" s="22">
        <v>27839</v>
      </c>
      <c r="K406" s="23"/>
      <c r="L406" s="217">
        <v>0</v>
      </c>
      <c r="M406" s="25">
        <f>COUNTIFS(F:F,F406,L:L,1)</f>
        <v>11</v>
      </c>
      <c r="N406" s="25">
        <f>COUNTIFS(G:G,G406,L:L,1)</f>
        <v>64</v>
      </c>
      <c r="O406" s="248">
        <v>44196</v>
      </c>
      <c r="P406" s="185" t="s">
        <v>1129</v>
      </c>
      <c r="S406" s="23"/>
      <c r="T406" s="22">
        <v>27839</v>
      </c>
      <c r="U406" s="20">
        <v>39327</v>
      </c>
      <c r="V406" s="18" t="s">
        <v>1123</v>
      </c>
      <c r="W406" s="27" t="s">
        <v>766</v>
      </c>
      <c r="X406" s="27" t="s">
        <v>766</v>
      </c>
      <c r="Y406" s="27" t="s">
        <v>1130</v>
      </c>
      <c r="Z406" s="32">
        <v>26302</v>
      </c>
      <c r="AA406" s="216" t="s">
        <v>33</v>
      </c>
    </row>
    <row r="407" spans="1:27" s="11" customFormat="1" ht="37.5" customHeight="1" x14ac:dyDescent="0.2">
      <c r="A407" s="24" t="s">
        <v>33</v>
      </c>
      <c r="B407" s="18"/>
      <c r="C407" s="33" t="s">
        <v>2413</v>
      </c>
      <c r="D407" s="17" t="s">
        <v>768</v>
      </c>
      <c r="E407" s="17" t="s">
        <v>768</v>
      </c>
      <c r="F407" s="18" t="s">
        <v>1121</v>
      </c>
      <c r="G407" s="19" t="s">
        <v>759</v>
      </c>
      <c r="H407" s="20">
        <v>42115</v>
      </c>
      <c r="I407" s="21" t="str">
        <f t="shared" ca="1" si="27"/>
        <v>5 Years, 10 Months, 8 Days</v>
      </c>
      <c r="J407" s="22">
        <v>32387</v>
      </c>
      <c r="K407" s="23"/>
      <c r="L407" s="24">
        <v>0</v>
      </c>
      <c r="M407" s="25">
        <f>COUNTIFS(F:F,F407,L:L,1)</f>
        <v>11</v>
      </c>
      <c r="N407" s="25">
        <f>COUNTIFS(G:G,G407,L:L,1)</f>
        <v>64</v>
      </c>
      <c r="O407" s="26">
        <v>43676</v>
      </c>
      <c r="S407" s="23"/>
      <c r="T407" s="22">
        <v>32387</v>
      </c>
      <c r="U407" s="20">
        <v>42115</v>
      </c>
      <c r="V407" s="18" t="s">
        <v>1123</v>
      </c>
      <c r="W407" s="27" t="s">
        <v>769</v>
      </c>
      <c r="X407" s="27" t="s">
        <v>769</v>
      </c>
      <c r="Y407" s="27" t="s">
        <v>2412</v>
      </c>
      <c r="Z407" s="32"/>
      <c r="AA407" s="24" t="s">
        <v>33</v>
      </c>
    </row>
    <row r="408" spans="1:27" s="11" customFormat="1" ht="37.5" customHeight="1" x14ac:dyDescent="0.2">
      <c r="A408" s="216" t="s">
        <v>33</v>
      </c>
      <c r="B408" s="18">
        <v>26601</v>
      </c>
      <c r="C408" s="33" t="s">
        <v>1148</v>
      </c>
      <c r="D408" s="16" t="s">
        <v>382</v>
      </c>
      <c r="E408" s="16" t="s">
        <v>1149</v>
      </c>
      <c r="F408" s="18" t="s">
        <v>1121</v>
      </c>
      <c r="G408" s="170" t="s">
        <v>724</v>
      </c>
      <c r="H408" s="40">
        <v>41244</v>
      </c>
      <c r="I408" s="21" t="str">
        <f ca="1">DATEDIF(H408,TODAY(),"Y") &amp; " Years, " &amp; DATEDIF(H408,TODAY(),"YM") &amp; " Months, " &amp; DATEDIF(H408,TODAY(),"MD") &amp; " Days"</f>
        <v>8 Years, 3 Months, 0 Days</v>
      </c>
      <c r="J408" s="22">
        <v>31815</v>
      </c>
      <c r="K408" s="23"/>
      <c r="L408" s="261">
        <v>0</v>
      </c>
      <c r="M408" s="25">
        <f>COUNTIFS(F:F,F408,L:L,1)</f>
        <v>11</v>
      </c>
      <c r="N408" s="25">
        <f>COUNTIFS(G:G,G408,L:L,1)</f>
        <v>62</v>
      </c>
      <c r="O408" s="248">
        <v>44215</v>
      </c>
      <c r="S408" s="23"/>
      <c r="T408" s="22">
        <v>31815</v>
      </c>
      <c r="U408" s="40">
        <v>41244</v>
      </c>
      <c r="V408" s="18" t="s">
        <v>1123</v>
      </c>
      <c r="W408" s="43" t="s">
        <v>1150</v>
      </c>
      <c r="X408" s="43" t="s">
        <v>385</v>
      </c>
      <c r="Y408" s="43" t="s">
        <v>1151</v>
      </c>
      <c r="Z408" s="32">
        <v>26601</v>
      </c>
      <c r="AA408" s="216" t="s">
        <v>33</v>
      </c>
    </row>
    <row r="409" spans="1:27" s="11" customFormat="1" ht="37.5" customHeight="1" x14ac:dyDescent="0.2">
      <c r="A409" s="24" t="s">
        <v>33</v>
      </c>
      <c r="B409" s="18"/>
      <c r="C409" s="16" t="s">
        <v>1155</v>
      </c>
      <c r="D409" s="16" t="s">
        <v>555</v>
      </c>
      <c r="E409" s="16" t="s">
        <v>555</v>
      </c>
      <c r="F409" s="18" t="s">
        <v>1121</v>
      </c>
      <c r="G409" s="170" t="s">
        <v>724</v>
      </c>
      <c r="H409" s="40">
        <v>41031</v>
      </c>
      <c r="I409" s="21" t="str">
        <f t="shared" ca="1" si="27"/>
        <v>8 Years, 9 Months, 27 Days</v>
      </c>
      <c r="J409" s="22">
        <v>31945</v>
      </c>
      <c r="K409" s="23"/>
      <c r="L409" s="15">
        <v>0</v>
      </c>
      <c r="M409" s="25">
        <f>COUNTIFS(F:F,F409,L:L,1)</f>
        <v>11</v>
      </c>
      <c r="N409" s="25">
        <f>COUNTIFS(G:G,G409,L:L,1)</f>
        <v>62</v>
      </c>
      <c r="O409" s="26"/>
      <c r="S409" s="23"/>
      <c r="T409" s="22">
        <v>31945</v>
      </c>
      <c r="U409" s="40">
        <v>41031</v>
      </c>
      <c r="V409" s="18" t="s">
        <v>1123</v>
      </c>
      <c r="W409" s="42" t="s">
        <v>556</v>
      </c>
      <c r="X409" s="42" t="s">
        <v>556</v>
      </c>
      <c r="Y409" s="43" t="s">
        <v>1156</v>
      </c>
      <c r="Z409" s="32"/>
      <c r="AA409" s="24" t="s">
        <v>33</v>
      </c>
    </row>
    <row r="410" spans="1:27" s="11" customFormat="1" ht="37.5" customHeight="1" x14ac:dyDescent="0.2">
      <c r="A410" s="24">
        <v>1</v>
      </c>
      <c r="B410" s="24">
        <v>27101</v>
      </c>
      <c r="C410" s="33" t="s">
        <v>1157</v>
      </c>
      <c r="D410" s="17" t="s">
        <v>1158</v>
      </c>
      <c r="E410" s="17" t="s">
        <v>1159</v>
      </c>
      <c r="F410" s="18" t="s">
        <v>1160</v>
      </c>
      <c r="G410" s="19" t="s">
        <v>748</v>
      </c>
      <c r="H410" s="20">
        <v>39940</v>
      </c>
      <c r="I410" s="21" t="str">
        <f t="shared" ca="1" si="27"/>
        <v>11 Years, 9 Months, 22 Days</v>
      </c>
      <c r="J410" s="22">
        <v>27480</v>
      </c>
      <c r="K410" s="23"/>
      <c r="L410" s="24">
        <v>1</v>
      </c>
      <c r="M410" s="25">
        <f>COUNTIFS(F:F,F410,L:L,1)</f>
        <v>11</v>
      </c>
      <c r="N410" s="25">
        <f>COUNTIFS(G:G,G410,L:L,1)</f>
        <v>24</v>
      </c>
      <c r="O410" s="26"/>
      <c r="S410" s="23"/>
      <c r="T410" s="22">
        <v>27480</v>
      </c>
      <c r="U410" s="20">
        <v>39940</v>
      </c>
      <c r="V410" s="18" t="s">
        <v>1161</v>
      </c>
      <c r="W410" s="27" t="s">
        <v>1162</v>
      </c>
      <c r="X410" s="27" t="s">
        <v>1163</v>
      </c>
      <c r="Y410" s="27" t="s">
        <v>1164</v>
      </c>
      <c r="Z410" s="54">
        <v>27101</v>
      </c>
      <c r="AA410" s="24">
        <v>1</v>
      </c>
    </row>
    <row r="411" spans="1:27" s="11" customFormat="1" ht="37.5" customHeight="1" x14ac:dyDescent="0.2">
      <c r="A411" s="15">
        <v>2</v>
      </c>
      <c r="B411" s="15">
        <v>27201</v>
      </c>
      <c r="C411" s="33" t="s">
        <v>1165</v>
      </c>
      <c r="D411" s="33" t="s">
        <v>983</v>
      </c>
      <c r="E411" s="33" t="s">
        <v>2065</v>
      </c>
      <c r="F411" s="18" t="s">
        <v>1160</v>
      </c>
      <c r="G411" s="19" t="s">
        <v>753</v>
      </c>
      <c r="H411" s="20">
        <v>39965</v>
      </c>
      <c r="I411" s="21" t="str">
        <f t="shared" ca="1" si="27"/>
        <v>11 Years, 9 Months, 0 Days</v>
      </c>
      <c r="J411" s="22">
        <v>29118</v>
      </c>
      <c r="K411" s="23"/>
      <c r="L411" s="24">
        <v>1</v>
      </c>
      <c r="M411" s="25">
        <f>COUNTIFS(F:F,F411,L:L,1)</f>
        <v>11</v>
      </c>
      <c r="N411" s="25">
        <f>COUNTIFS(G:G,G411,L:L,1)</f>
        <v>13</v>
      </c>
      <c r="O411" s="26"/>
      <c r="S411" s="23"/>
      <c r="T411" s="22">
        <v>29118</v>
      </c>
      <c r="U411" s="20">
        <v>39965</v>
      </c>
      <c r="V411" s="18" t="s">
        <v>1161</v>
      </c>
      <c r="W411" s="42" t="s">
        <v>1166</v>
      </c>
      <c r="X411" s="42" t="s">
        <v>984</v>
      </c>
      <c r="Y411" s="42" t="s">
        <v>1167</v>
      </c>
      <c r="Z411" s="29">
        <v>27201</v>
      </c>
      <c r="AA411" s="15">
        <v>2</v>
      </c>
    </row>
    <row r="412" spans="1:27" s="11" customFormat="1" ht="37.5" customHeight="1" x14ac:dyDescent="0.2">
      <c r="A412" s="24">
        <v>3</v>
      </c>
      <c r="B412" s="24">
        <v>27202</v>
      </c>
      <c r="C412" s="33" t="s">
        <v>1168</v>
      </c>
      <c r="D412" s="33" t="s">
        <v>1169</v>
      </c>
      <c r="E412" s="53" t="s">
        <v>1170</v>
      </c>
      <c r="F412" s="18" t="s">
        <v>1160</v>
      </c>
      <c r="G412" s="19" t="s">
        <v>753</v>
      </c>
      <c r="H412" s="20">
        <v>42883</v>
      </c>
      <c r="I412" s="21" t="str">
        <f t="shared" ca="1" si="27"/>
        <v>3 Years, 9 Months, 1 Days</v>
      </c>
      <c r="J412" s="22">
        <v>34198</v>
      </c>
      <c r="K412" s="23"/>
      <c r="L412" s="24">
        <v>1</v>
      </c>
      <c r="M412" s="25">
        <f>COUNTIFS(F:F,F412,L:L,1)</f>
        <v>11</v>
      </c>
      <c r="N412" s="25">
        <f>COUNTIFS(G:G,G412,L:L,1)</f>
        <v>13</v>
      </c>
      <c r="O412" s="26"/>
      <c r="S412" s="23"/>
      <c r="T412" s="22">
        <v>34198</v>
      </c>
      <c r="U412" s="20">
        <v>42883</v>
      </c>
      <c r="V412" s="18" t="s">
        <v>1161</v>
      </c>
      <c r="W412" s="42" t="s">
        <v>1171</v>
      </c>
      <c r="X412" s="42" t="s">
        <v>1172</v>
      </c>
      <c r="Y412" s="42" t="s">
        <v>1173</v>
      </c>
      <c r="Z412" s="54">
        <v>27202</v>
      </c>
      <c r="AA412" s="24">
        <v>3</v>
      </c>
    </row>
    <row r="413" spans="1:27" s="11" customFormat="1" ht="37.5" customHeight="1" x14ac:dyDescent="0.2">
      <c r="A413" s="15">
        <v>4</v>
      </c>
      <c r="B413" s="15">
        <v>27301</v>
      </c>
      <c r="C413" s="33" t="s">
        <v>1174</v>
      </c>
      <c r="D413" s="17" t="s">
        <v>1175</v>
      </c>
      <c r="E413" s="30" t="s">
        <v>1176</v>
      </c>
      <c r="F413" s="18" t="s">
        <v>1160</v>
      </c>
      <c r="G413" s="19" t="s">
        <v>759</v>
      </c>
      <c r="H413" s="20">
        <v>39726</v>
      </c>
      <c r="I413" s="21" t="str">
        <f t="shared" ca="1" si="27"/>
        <v>12 Years, 4 Months, 24 Days</v>
      </c>
      <c r="J413" s="22">
        <v>30409</v>
      </c>
      <c r="K413" s="23"/>
      <c r="L413" s="24">
        <v>1</v>
      </c>
      <c r="M413" s="25">
        <f>COUNTIFS(F:F,F413,L:L,1)</f>
        <v>11</v>
      </c>
      <c r="N413" s="25">
        <f>COUNTIFS(G:G,G413,L:L,1)</f>
        <v>64</v>
      </c>
      <c r="O413" s="26"/>
      <c r="S413" s="23"/>
      <c r="T413" s="22">
        <v>30409</v>
      </c>
      <c r="U413" s="20">
        <v>39726</v>
      </c>
      <c r="V413" s="18" t="s">
        <v>1161</v>
      </c>
      <c r="W413" s="27" t="s">
        <v>1177</v>
      </c>
      <c r="X413" s="27" t="s">
        <v>1178</v>
      </c>
      <c r="Y413" s="27" t="s">
        <v>1179</v>
      </c>
      <c r="Z413" s="29">
        <v>27301</v>
      </c>
      <c r="AA413" s="15">
        <v>4</v>
      </c>
    </row>
    <row r="414" spans="1:27" s="11" customFormat="1" ht="37.5" customHeight="1" x14ac:dyDescent="0.2">
      <c r="A414" s="24">
        <v>5</v>
      </c>
      <c r="B414" s="24">
        <v>27303</v>
      </c>
      <c r="C414" s="33" t="s">
        <v>1183</v>
      </c>
      <c r="D414" s="33" t="s">
        <v>768</v>
      </c>
      <c r="E414" s="33" t="s">
        <v>768</v>
      </c>
      <c r="F414" s="18" t="s">
        <v>1160</v>
      </c>
      <c r="G414" s="19" t="s">
        <v>759</v>
      </c>
      <c r="H414" s="20">
        <v>42614</v>
      </c>
      <c r="I414" s="21" t="str">
        <f t="shared" ca="1" si="27"/>
        <v>4 Years, 6 Months, 0 Days</v>
      </c>
      <c r="J414" s="22">
        <v>31972</v>
      </c>
      <c r="K414" s="23"/>
      <c r="L414" s="24">
        <v>1</v>
      </c>
      <c r="M414" s="25">
        <f>COUNTIFS(F:F,F414,L:L,1)</f>
        <v>11</v>
      </c>
      <c r="N414" s="25">
        <f>COUNTIFS(G:G,G414,L:L,1)</f>
        <v>64</v>
      </c>
      <c r="O414" s="26"/>
      <c r="P414" s="141"/>
      <c r="S414" s="23"/>
      <c r="T414" s="22">
        <v>31972</v>
      </c>
      <c r="U414" s="20">
        <v>42614</v>
      </c>
      <c r="V414" s="18" t="s">
        <v>1161</v>
      </c>
      <c r="W414" s="27" t="s">
        <v>769</v>
      </c>
      <c r="X414" s="42" t="s">
        <v>769</v>
      </c>
      <c r="Y414" s="42" t="s">
        <v>1184</v>
      </c>
      <c r="Z414" s="54">
        <v>27303</v>
      </c>
      <c r="AA414" s="24">
        <v>5</v>
      </c>
    </row>
    <row r="415" spans="1:27" s="11" customFormat="1" ht="37.5" customHeight="1" x14ac:dyDescent="0.2">
      <c r="A415" s="15">
        <v>6</v>
      </c>
      <c r="B415" s="24">
        <v>27401</v>
      </c>
      <c r="C415" s="33" t="s">
        <v>1185</v>
      </c>
      <c r="D415" s="33" t="s">
        <v>772</v>
      </c>
      <c r="E415" s="33" t="s">
        <v>2590</v>
      </c>
      <c r="F415" s="18" t="s">
        <v>1160</v>
      </c>
      <c r="G415" s="19" t="s">
        <v>774</v>
      </c>
      <c r="H415" s="20">
        <v>39726</v>
      </c>
      <c r="I415" s="21" t="str">
        <f t="shared" ca="1" si="27"/>
        <v>12 Years, 4 Months, 24 Days</v>
      </c>
      <c r="J415" s="22">
        <v>30843</v>
      </c>
      <c r="K415" s="23"/>
      <c r="L415" s="24">
        <v>1</v>
      </c>
      <c r="M415" s="25">
        <f>COUNTIFS(F:F,F415,L:L,1)</f>
        <v>11</v>
      </c>
      <c r="N415" s="25">
        <f>COUNTIFS(G:G,G415,L:L,1)</f>
        <v>114</v>
      </c>
      <c r="O415" s="26"/>
      <c r="S415" s="23"/>
      <c r="T415" s="22">
        <v>30843</v>
      </c>
      <c r="U415" s="20">
        <v>39726</v>
      </c>
      <c r="V415" s="18" t="s">
        <v>1161</v>
      </c>
      <c r="W415" s="42" t="s">
        <v>2591</v>
      </c>
      <c r="X415" s="42" t="s">
        <v>818</v>
      </c>
      <c r="Y415" s="42" t="s">
        <v>1186</v>
      </c>
      <c r="Z415" s="54">
        <v>27401</v>
      </c>
      <c r="AA415" s="15">
        <v>6</v>
      </c>
    </row>
    <row r="416" spans="1:27" s="11" customFormat="1" ht="37.5" customHeight="1" x14ac:dyDescent="0.2">
      <c r="A416" s="24">
        <v>7</v>
      </c>
      <c r="B416" s="15">
        <v>27402</v>
      </c>
      <c r="C416" s="33" t="s">
        <v>1187</v>
      </c>
      <c r="D416" s="33" t="s">
        <v>909</v>
      </c>
      <c r="E416" s="53" t="s">
        <v>1188</v>
      </c>
      <c r="F416" s="18" t="s">
        <v>1160</v>
      </c>
      <c r="G416" s="19" t="s">
        <v>774</v>
      </c>
      <c r="H416" s="20">
        <v>40196</v>
      </c>
      <c r="I416" s="21" t="str">
        <f t="shared" ca="1" si="27"/>
        <v>11 Years, 1 Months, 11 Days</v>
      </c>
      <c r="J416" s="22">
        <v>30665</v>
      </c>
      <c r="K416" s="23"/>
      <c r="L416" s="24">
        <v>1</v>
      </c>
      <c r="M416" s="25">
        <f>COUNTIFS(F:F,F416,L:L,1)</f>
        <v>11</v>
      </c>
      <c r="N416" s="25">
        <f>COUNTIFS(G:G,G416,L:L,1)</f>
        <v>114</v>
      </c>
      <c r="O416" s="26"/>
      <c r="S416" s="23"/>
      <c r="T416" s="22">
        <v>30665</v>
      </c>
      <c r="U416" s="20">
        <v>40196</v>
      </c>
      <c r="V416" s="18" t="s">
        <v>1161</v>
      </c>
      <c r="W416" s="42" t="s">
        <v>1189</v>
      </c>
      <c r="X416" s="42" t="s">
        <v>783</v>
      </c>
      <c r="Y416" s="42" t="s">
        <v>1190</v>
      </c>
      <c r="Z416" s="29">
        <v>27402</v>
      </c>
      <c r="AA416" s="24">
        <v>7</v>
      </c>
    </row>
    <row r="417" spans="1:27" s="11" customFormat="1" ht="37.5" customHeight="1" x14ac:dyDescent="0.2">
      <c r="A417" s="15">
        <v>8</v>
      </c>
      <c r="B417" s="24">
        <v>27403</v>
      </c>
      <c r="C417" s="33" t="s">
        <v>1191</v>
      </c>
      <c r="D417" s="33" t="s">
        <v>791</v>
      </c>
      <c r="E417" s="33" t="s">
        <v>791</v>
      </c>
      <c r="F417" s="18" t="s">
        <v>1160</v>
      </c>
      <c r="G417" s="19" t="s">
        <v>774</v>
      </c>
      <c r="H417" s="20">
        <v>42036</v>
      </c>
      <c r="I417" s="21" t="str">
        <f t="shared" ca="1" si="27"/>
        <v>6 Years, 1 Months, 0 Days</v>
      </c>
      <c r="J417" s="22">
        <v>31013</v>
      </c>
      <c r="K417" s="23"/>
      <c r="L417" s="24">
        <v>1</v>
      </c>
      <c r="M417" s="25">
        <f>COUNTIFS(F:F,F417,L:L,1)</f>
        <v>11</v>
      </c>
      <c r="N417" s="25">
        <f>COUNTIFS(G:G,G417,L:L,1)</f>
        <v>114</v>
      </c>
      <c r="O417" s="26"/>
      <c r="S417" s="23"/>
      <c r="T417" s="22">
        <v>31013</v>
      </c>
      <c r="U417" s="20">
        <v>42036</v>
      </c>
      <c r="V417" s="18" t="s">
        <v>1161</v>
      </c>
      <c r="W417" s="42" t="s">
        <v>792</v>
      </c>
      <c r="X417" s="42" t="s">
        <v>792</v>
      </c>
      <c r="Y417" s="42" t="s">
        <v>1192</v>
      </c>
      <c r="Z417" s="54">
        <v>27403</v>
      </c>
      <c r="AA417" s="15">
        <v>8</v>
      </c>
    </row>
    <row r="418" spans="1:27" s="11" customFormat="1" ht="37.5" customHeight="1" x14ac:dyDescent="0.2">
      <c r="A418" s="24">
        <v>9</v>
      </c>
      <c r="B418" s="24">
        <v>27404</v>
      </c>
      <c r="C418" s="33" t="s">
        <v>1193</v>
      </c>
      <c r="D418" s="33" t="s">
        <v>791</v>
      </c>
      <c r="E418" s="33" t="s">
        <v>791</v>
      </c>
      <c r="F418" s="18" t="s">
        <v>1160</v>
      </c>
      <c r="G418" s="19" t="s">
        <v>774</v>
      </c>
      <c r="H418" s="20">
        <v>42486</v>
      </c>
      <c r="I418" s="21" t="str">
        <f t="shared" ca="1" si="27"/>
        <v>4 Years, 10 Months, 3 Days</v>
      </c>
      <c r="J418" s="22">
        <v>32377</v>
      </c>
      <c r="K418" s="23"/>
      <c r="L418" s="24">
        <v>1</v>
      </c>
      <c r="M418" s="25">
        <f>COUNTIFS(F:F,F418,L:L,1)</f>
        <v>11</v>
      </c>
      <c r="N418" s="25">
        <f>COUNTIFS(G:G,G418,L:L,1)</f>
        <v>114</v>
      </c>
      <c r="O418" s="26"/>
      <c r="S418" s="23"/>
      <c r="T418" s="22">
        <v>32377</v>
      </c>
      <c r="U418" s="20">
        <v>42486</v>
      </c>
      <c r="V418" s="18" t="s">
        <v>1161</v>
      </c>
      <c r="W418" s="42" t="s">
        <v>792</v>
      </c>
      <c r="X418" s="42" t="s">
        <v>792</v>
      </c>
      <c r="Y418" s="42" t="s">
        <v>1194</v>
      </c>
      <c r="Z418" s="54">
        <v>27404</v>
      </c>
      <c r="AA418" s="24">
        <v>9</v>
      </c>
    </row>
    <row r="419" spans="1:27" s="11" customFormat="1" ht="37.5" customHeight="1" x14ac:dyDescent="0.2">
      <c r="A419" s="15">
        <v>10</v>
      </c>
      <c r="B419" s="15">
        <v>27601</v>
      </c>
      <c r="C419" s="33" t="s">
        <v>1195</v>
      </c>
      <c r="D419" s="33" t="s">
        <v>555</v>
      </c>
      <c r="E419" s="33" t="s">
        <v>555</v>
      </c>
      <c r="F419" s="18" t="s">
        <v>1160</v>
      </c>
      <c r="G419" s="170" t="s">
        <v>724</v>
      </c>
      <c r="H419" s="20">
        <v>41178</v>
      </c>
      <c r="I419" s="21" t="str">
        <f t="shared" ca="1" si="27"/>
        <v>8 Years, 5 Months, 3 Days</v>
      </c>
      <c r="J419" s="22">
        <v>31439</v>
      </c>
      <c r="K419" s="23"/>
      <c r="L419" s="24">
        <v>1</v>
      </c>
      <c r="M419" s="25">
        <f>COUNTIFS(F:F,F419,L:L,1)</f>
        <v>11</v>
      </c>
      <c r="N419" s="25">
        <f>COUNTIFS(G:G,G419,L:L,1)</f>
        <v>62</v>
      </c>
      <c r="O419" s="26"/>
      <c r="S419" s="23"/>
      <c r="T419" s="22">
        <v>31439</v>
      </c>
      <c r="U419" s="20">
        <v>41178</v>
      </c>
      <c r="V419" s="18" t="s">
        <v>1161</v>
      </c>
      <c r="W419" s="42" t="s">
        <v>556</v>
      </c>
      <c r="X419" s="42" t="s">
        <v>556</v>
      </c>
      <c r="Y419" s="42" t="s">
        <v>1196</v>
      </c>
      <c r="Z419" s="29">
        <v>27601</v>
      </c>
      <c r="AA419" s="15">
        <v>10</v>
      </c>
    </row>
    <row r="420" spans="1:27" s="11" customFormat="1" ht="37.5" customHeight="1" x14ac:dyDescent="0.2">
      <c r="A420" s="24">
        <v>11</v>
      </c>
      <c r="B420" s="24">
        <v>27602</v>
      </c>
      <c r="C420" s="33" t="s">
        <v>1197</v>
      </c>
      <c r="D420" s="33" t="s">
        <v>565</v>
      </c>
      <c r="E420" s="33" t="s">
        <v>565</v>
      </c>
      <c r="F420" s="18" t="s">
        <v>1160</v>
      </c>
      <c r="G420" s="170" t="s">
        <v>724</v>
      </c>
      <c r="H420" s="20">
        <v>39757</v>
      </c>
      <c r="I420" s="21" t="str">
        <f t="shared" ca="1" si="27"/>
        <v>12 Years, 3 Months, 24 Days</v>
      </c>
      <c r="J420" s="22">
        <v>29903</v>
      </c>
      <c r="K420" s="23"/>
      <c r="L420" s="24">
        <v>1</v>
      </c>
      <c r="M420" s="25">
        <f>COUNTIFS(F:F,F420,L:L,1)</f>
        <v>11</v>
      </c>
      <c r="N420" s="25">
        <f>COUNTIFS(G:G,G420,L:L,1)</f>
        <v>62</v>
      </c>
      <c r="O420" s="26"/>
      <c r="S420" s="23"/>
      <c r="T420" s="22">
        <v>29903</v>
      </c>
      <c r="U420" s="20">
        <v>39757</v>
      </c>
      <c r="V420" s="18" t="s">
        <v>1161</v>
      </c>
      <c r="W420" s="42" t="s">
        <v>566</v>
      </c>
      <c r="X420" s="42" t="s">
        <v>566</v>
      </c>
      <c r="Y420" s="42" t="s">
        <v>1198</v>
      </c>
      <c r="Z420" s="54">
        <v>27602</v>
      </c>
      <c r="AA420" s="24">
        <v>11</v>
      </c>
    </row>
    <row r="421" spans="1:27" s="11" customFormat="1" ht="37.5" customHeight="1" x14ac:dyDescent="0.2">
      <c r="A421" s="24" t="s">
        <v>33</v>
      </c>
      <c r="B421" s="15"/>
      <c r="C421" s="33" t="s">
        <v>1199</v>
      </c>
      <c r="D421" s="33" t="s">
        <v>839</v>
      </c>
      <c r="E421" s="33" t="s">
        <v>839</v>
      </c>
      <c r="F421" s="18" t="s">
        <v>1160</v>
      </c>
      <c r="G421" s="19" t="s">
        <v>753</v>
      </c>
      <c r="H421" s="20">
        <v>42036</v>
      </c>
      <c r="I421" s="21" t="str">
        <f t="shared" ca="1" si="27"/>
        <v>6 Years, 1 Months, 0 Days</v>
      </c>
      <c r="J421" s="22">
        <v>30255</v>
      </c>
      <c r="K421" s="23"/>
      <c r="L421" s="24">
        <v>0</v>
      </c>
      <c r="M421" s="25">
        <f>COUNTIFS(F:F,F421,L:L,1)</f>
        <v>11</v>
      </c>
      <c r="N421" s="25">
        <f>COUNTIFS(G:G,G421,L:L,1)</f>
        <v>13</v>
      </c>
      <c r="O421" s="26"/>
      <c r="P421" s="31"/>
      <c r="Q421" s="31"/>
      <c r="S421" s="23"/>
      <c r="T421" s="22">
        <v>30255</v>
      </c>
      <c r="U421" s="20">
        <v>42036</v>
      </c>
      <c r="V421" s="18" t="s">
        <v>1161</v>
      </c>
      <c r="W421" s="33"/>
      <c r="X421" s="42"/>
      <c r="Y421" s="213" t="s">
        <v>2422</v>
      </c>
      <c r="Z421" s="29"/>
      <c r="AA421" s="24" t="s">
        <v>33</v>
      </c>
    </row>
    <row r="422" spans="1:27" s="11" customFormat="1" ht="37.5" customHeight="1" x14ac:dyDescent="0.2">
      <c r="A422" s="24" t="s">
        <v>33</v>
      </c>
      <c r="B422" s="15"/>
      <c r="C422" s="16" t="s">
        <v>1200</v>
      </c>
      <c r="D422" s="17" t="s">
        <v>757</v>
      </c>
      <c r="E422" s="17" t="s">
        <v>757</v>
      </c>
      <c r="F422" s="18" t="s">
        <v>1160</v>
      </c>
      <c r="G422" s="19" t="s">
        <v>759</v>
      </c>
      <c r="H422" s="20">
        <v>39988</v>
      </c>
      <c r="I422" s="21" t="str">
        <f t="shared" ca="1" si="27"/>
        <v>11 Years, 8 Months, 5 Days</v>
      </c>
      <c r="J422" s="22">
        <v>29848</v>
      </c>
      <c r="K422" s="23"/>
      <c r="L422" s="24">
        <v>0</v>
      </c>
      <c r="M422" s="25">
        <f>COUNTIFS(F:F,F422,L:L,1)</f>
        <v>11</v>
      </c>
      <c r="N422" s="25">
        <f>COUNTIFS(G:G,G422,L:L,1)</f>
        <v>64</v>
      </c>
      <c r="O422" s="26"/>
      <c r="P422" s="31"/>
      <c r="Q422" s="31"/>
      <c r="S422" s="23"/>
      <c r="T422" s="22">
        <v>29848</v>
      </c>
      <c r="U422" s="20">
        <v>39988</v>
      </c>
      <c r="V422" s="18" t="s">
        <v>1161</v>
      </c>
      <c r="W422" s="17"/>
      <c r="X422" s="27"/>
      <c r="Y422" s="212" t="s">
        <v>2423</v>
      </c>
      <c r="Z422" s="29"/>
      <c r="AA422" s="24" t="s">
        <v>33</v>
      </c>
    </row>
    <row r="423" spans="1:27" s="11" customFormat="1" ht="37.5" customHeight="1" x14ac:dyDescent="0.2">
      <c r="A423" s="24" t="s">
        <v>33</v>
      </c>
      <c r="B423" s="24">
        <v>27302</v>
      </c>
      <c r="C423" s="33" t="s">
        <v>2245</v>
      </c>
      <c r="D423" s="17" t="s">
        <v>944</v>
      </c>
      <c r="E423" s="53" t="s">
        <v>2066</v>
      </c>
      <c r="F423" s="18" t="s">
        <v>1160</v>
      </c>
      <c r="G423" s="19" t="s">
        <v>759</v>
      </c>
      <c r="H423" s="20">
        <v>39939</v>
      </c>
      <c r="I423" s="21" t="str">
        <f ca="1">DATEDIF(H423,TODAY(),"Y") &amp; " Years, " &amp; DATEDIF(H423,TODAY(),"YM") &amp; " Months, " &amp; DATEDIF(H423,TODAY(),"MD") &amp; " Days"</f>
        <v>11 Years, 9 Months, 23 Days</v>
      </c>
      <c r="J423" s="22">
        <v>31229</v>
      </c>
      <c r="K423" s="23"/>
      <c r="L423" s="24">
        <v>0</v>
      </c>
      <c r="M423" s="25">
        <f>COUNTIFS(F:F,F423,L:L,1)</f>
        <v>11</v>
      </c>
      <c r="N423" s="25">
        <f>COUNTIFS(G:G,G423,L:L,1)</f>
        <v>64</v>
      </c>
      <c r="O423" s="26">
        <v>44255</v>
      </c>
      <c r="P423" s="127" t="s">
        <v>1180</v>
      </c>
      <c r="Q423" s="94" t="s">
        <v>2213</v>
      </c>
      <c r="S423" s="23"/>
      <c r="T423" s="22">
        <v>31229</v>
      </c>
      <c r="U423" s="20">
        <v>39939</v>
      </c>
      <c r="V423" s="18" t="s">
        <v>1161</v>
      </c>
      <c r="W423" s="42" t="s">
        <v>2214</v>
      </c>
      <c r="X423" s="42" t="s">
        <v>1181</v>
      </c>
      <c r="Y423" s="42" t="s">
        <v>1182</v>
      </c>
      <c r="Z423" s="54">
        <v>27302</v>
      </c>
      <c r="AA423" s="24" t="s">
        <v>33</v>
      </c>
    </row>
    <row r="424" spans="1:27" s="11" customFormat="1" ht="37.5" customHeight="1" x14ac:dyDescent="0.2">
      <c r="A424" s="24" t="s">
        <v>33</v>
      </c>
      <c r="B424" s="24"/>
      <c r="C424" s="33" t="s">
        <v>1201</v>
      </c>
      <c r="D424" s="33" t="s">
        <v>768</v>
      </c>
      <c r="E424" s="33" t="s">
        <v>768</v>
      </c>
      <c r="F424" s="18" t="s">
        <v>1160</v>
      </c>
      <c r="G424" s="19" t="s">
        <v>759</v>
      </c>
      <c r="H424" s="20">
        <v>39726</v>
      </c>
      <c r="I424" s="21" t="str">
        <f t="shared" ca="1" si="27"/>
        <v>12 Years, 4 Months, 24 Days</v>
      </c>
      <c r="J424" s="22">
        <v>31738</v>
      </c>
      <c r="K424" s="23"/>
      <c r="L424" s="24">
        <v>0</v>
      </c>
      <c r="M424" s="25">
        <f>COUNTIFS(F:F,F424,L:L,1)</f>
        <v>11</v>
      </c>
      <c r="N424" s="25">
        <f>COUNTIFS(G:G,G424,L:L,1)</f>
        <v>64</v>
      </c>
      <c r="O424" s="26"/>
      <c r="S424" s="23"/>
      <c r="T424" s="22">
        <v>31738</v>
      </c>
      <c r="U424" s="20">
        <v>39726</v>
      </c>
      <c r="V424" s="18" t="s">
        <v>1161</v>
      </c>
      <c r="W424" s="236" t="s">
        <v>769</v>
      </c>
      <c r="X424" s="213" t="s">
        <v>769</v>
      </c>
      <c r="Y424" s="213" t="s">
        <v>2424</v>
      </c>
      <c r="Z424" s="54"/>
      <c r="AA424" s="24" t="s">
        <v>33</v>
      </c>
    </row>
    <row r="425" spans="1:27" s="11" customFormat="1" ht="37.5" customHeight="1" x14ac:dyDescent="0.2">
      <c r="A425" s="24" t="s">
        <v>33</v>
      </c>
      <c r="B425" s="24"/>
      <c r="C425" s="33" t="s">
        <v>1202</v>
      </c>
      <c r="D425" s="33" t="s">
        <v>768</v>
      </c>
      <c r="E425" s="33" t="s">
        <v>768</v>
      </c>
      <c r="F425" s="18" t="s">
        <v>1160</v>
      </c>
      <c r="G425" s="19" t="s">
        <v>759</v>
      </c>
      <c r="H425" s="20">
        <v>42309</v>
      </c>
      <c r="I425" s="21" t="str">
        <f t="shared" ca="1" si="27"/>
        <v>5 Years, 4 Months, 0 Days</v>
      </c>
      <c r="J425" s="22">
        <v>31747</v>
      </c>
      <c r="K425" s="23"/>
      <c r="L425" s="24">
        <v>0</v>
      </c>
      <c r="M425" s="25">
        <f>COUNTIFS(F:F,F425,L:L,1)</f>
        <v>11</v>
      </c>
      <c r="N425" s="25">
        <f>COUNTIFS(G:G,G425,L:L,1)</f>
        <v>64</v>
      </c>
      <c r="O425" s="26"/>
      <c r="P425" s="31"/>
      <c r="Q425" s="31"/>
      <c r="S425" s="23"/>
      <c r="T425" s="22">
        <v>31747</v>
      </c>
      <c r="U425" s="20">
        <v>42309</v>
      </c>
      <c r="V425" s="18" t="s">
        <v>1161</v>
      </c>
      <c r="W425" s="236" t="s">
        <v>769</v>
      </c>
      <c r="X425" s="213" t="s">
        <v>769</v>
      </c>
      <c r="Y425" s="213" t="s">
        <v>2425</v>
      </c>
      <c r="Z425" s="54"/>
      <c r="AA425" s="24" t="s">
        <v>33</v>
      </c>
    </row>
    <row r="426" spans="1:27" s="11" customFormat="1" ht="37.5" customHeight="1" x14ac:dyDescent="0.2">
      <c r="A426" s="24">
        <v>1</v>
      </c>
      <c r="B426" s="24">
        <v>28101</v>
      </c>
      <c r="C426" s="33" t="s">
        <v>2426</v>
      </c>
      <c r="D426" s="33" t="s">
        <v>1079</v>
      </c>
      <c r="E426" s="53" t="s">
        <v>2566</v>
      </c>
      <c r="F426" s="18" t="s">
        <v>1203</v>
      </c>
      <c r="G426" s="19" t="s">
        <v>748</v>
      </c>
      <c r="H426" s="20">
        <v>40344</v>
      </c>
      <c r="I426" s="21" t="str">
        <f t="shared" ca="1" si="27"/>
        <v>10 Years, 8 Months, 14 Days</v>
      </c>
      <c r="J426" s="22">
        <v>30950</v>
      </c>
      <c r="K426" s="23"/>
      <c r="L426" s="24">
        <v>1</v>
      </c>
      <c r="M426" s="25">
        <f>COUNTIFS(F:F,F426,L:L,1)</f>
        <v>20</v>
      </c>
      <c r="N426" s="25">
        <f>COUNTIFS(G:G,G426,L:L,1)</f>
        <v>24</v>
      </c>
      <c r="O426" s="26"/>
      <c r="S426" s="23"/>
      <c r="T426" s="22">
        <v>30950</v>
      </c>
      <c r="U426" s="20">
        <v>40344</v>
      </c>
      <c r="V426" s="18" t="s">
        <v>1204</v>
      </c>
      <c r="W426" s="42" t="s">
        <v>1205</v>
      </c>
      <c r="X426" s="42" t="s">
        <v>884</v>
      </c>
      <c r="Y426" s="42" t="s">
        <v>1206</v>
      </c>
      <c r="Z426" s="54">
        <v>28101</v>
      </c>
      <c r="AA426" s="24">
        <v>1</v>
      </c>
    </row>
    <row r="427" spans="1:27" s="11" customFormat="1" ht="37.5" customHeight="1" x14ac:dyDescent="0.2">
      <c r="A427" s="24">
        <v>2</v>
      </c>
      <c r="B427" s="24">
        <v>28201</v>
      </c>
      <c r="C427" s="33" t="s">
        <v>1207</v>
      </c>
      <c r="D427" s="33" t="s">
        <v>983</v>
      </c>
      <c r="E427" s="53" t="s">
        <v>2067</v>
      </c>
      <c r="F427" s="18" t="s">
        <v>1203</v>
      </c>
      <c r="G427" s="19" t="s">
        <v>753</v>
      </c>
      <c r="H427" s="20">
        <v>42477</v>
      </c>
      <c r="I427" s="21" t="str">
        <f t="shared" ca="1" si="27"/>
        <v>4 Years, 10 Months, 12 Days</v>
      </c>
      <c r="J427" s="22">
        <v>31035</v>
      </c>
      <c r="K427" s="23"/>
      <c r="L427" s="24">
        <v>1</v>
      </c>
      <c r="M427" s="25">
        <f>COUNTIFS(F:F,F427,L:L,1)</f>
        <v>20</v>
      </c>
      <c r="N427" s="25">
        <f>COUNTIFS(G:G,G427,L:L,1)</f>
        <v>13</v>
      </c>
      <c r="O427" s="26"/>
      <c r="P427" s="116" t="s">
        <v>1208</v>
      </c>
      <c r="S427" s="23"/>
      <c r="T427" s="22">
        <v>31035</v>
      </c>
      <c r="U427" s="20">
        <v>42477</v>
      </c>
      <c r="V427" s="18" t="s">
        <v>1204</v>
      </c>
      <c r="W427" s="42" t="s">
        <v>1209</v>
      </c>
      <c r="X427" s="42" t="s">
        <v>755</v>
      </c>
      <c r="Y427" s="42" t="s">
        <v>1210</v>
      </c>
      <c r="Z427" s="54">
        <v>28201</v>
      </c>
      <c r="AA427" s="24">
        <v>2</v>
      </c>
    </row>
    <row r="428" spans="1:27" s="11" customFormat="1" ht="37.5" customHeight="1" x14ac:dyDescent="0.2">
      <c r="A428" s="24">
        <v>3</v>
      </c>
      <c r="B428" s="24">
        <v>28301</v>
      </c>
      <c r="C428" s="33" t="s">
        <v>1211</v>
      </c>
      <c r="D428" s="33" t="s">
        <v>757</v>
      </c>
      <c r="E428" s="53" t="s">
        <v>2068</v>
      </c>
      <c r="F428" s="18" t="s">
        <v>1203</v>
      </c>
      <c r="G428" s="19" t="s">
        <v>759</v>
      </c>
      <c r="H428" s="20">
        <v>40503</v>
      </c>
      <c r="I428" s="21" t="str">
        <f t="shared" ca="1" si="27"/>
        <v>10 Years, 3 Months, 8 Days</v>
      </c>
      <c r="J428" s="22">
        <v>30882</v>
      </c>
      <c r="K428" s="23"/>
      <c r="L428" s="24">
        <v>1</v>
      </c>
      <c r="M428" s="25">
        <f>COUNTIFS(F:F,F428,L:L,1)</f>
        <v>20</v>
      </c>
      <c r="N428" s="25">
        <f>COUNTIFS(G:G,G428,L:L,1)</f>
        <v>64</v>
      </c>
      <c r="O428" s="26"/>
      <c r="S428" s="23"/>
      <c r="T428" s="22">
        <v>30882</v>
      </c>
      <c r="U428" s="20">
        <v>40503</v>
      </c>
      <c r="V428" s="18" t="s">
        <v>1204</v>
      </c>
      <c r="W428" s="42" t="s">
        <v>1088</v>
      </c>
      <c r="X428" s="42" t="s">
        <v>761</v>
      </c>
      <c r="Y428" s="42" t="s">
        <v>1212</v>
      </c>
      <c r="Z428" s="54">
        <v>28301</v>
      </c>
      <c r="AA428" s="24">
        <v>3</v>
      </c>
    </row>
    <row r="429" spans="1:27" s="11" customFormat="1" ht="37.5" customHeight="1" x14ac:dyDescent="0.2">
      <c r="A429" s="24">
        <v>4</v>
      </c>
      <c r="B429" s="24">
        <v>28302</v>
      </c>
      <c r="C429" s="33" t="s">
        <v>2349</v>
      </c>
      <c r="D429" s="33" t="s">
        <v>944</v>
      </c>
      <c r="E429" s="53" t="s">
        <v>764</v>
      </c>
      <c r="F429" s="18" t="s">
        <v>1203</v>
      </c>
      <c r="G429" s="19" t="s">
        <v>759</v>
      </c>
      <c r="H429" s="20">
        <v>42036</v>
      </c>
      <c r="I429" s="21" t="str">
        <f t="shared" ca="1" si="27"/>
        <v>6 Years, 1 Months, 0 Days</v>
      </c>
      <c r="J429" s="22">
        <v>31979</v>
      </c>
      <c r="K429" s="23"/>
      <c r="L429" s="24">
        <v>1</v>
      </c>
      <c r="M429" s="25">
        <f>COUNTIFS(F:F,F429,L:L,1)</f>
        <v>20</v>
      </c>
      <c r="N429" s="25">
        <f>COUNTIFS(G:G,G429,L:L,1)</f>
        <v>64</v>
      </c>
      <c r="O429" s="26"/>
      <c r="S429" s="23"/>
      <c r="T429" s="22">
        <v>31979</v>
      </c>
      <c r="U429" s="20">
        <v>42036</v>
      </c>
      <c r="V429" s="18" t="s">
        <v>1204</v>
      </c>
      <c r="W429" s="42" t="s">
        <v>765</v>
      </c>
      <c r="X429" s="42" t="s">
        <v>766</v>
      </c>
      <c r="Y429" s="42" t="s">
        <v>1213</v>
      </c>
      <c r="Z429" s="54">
        <v>28302</v>
      </c>
      <c r="AA429" s="24">
        <v>4</v>
      </c>
    </row>
    <row r="430" spans="1:27" s="11" customFormat="1" ht="37.5" customHeight="1" x14ac:dyDescent="0.2">
      <c r="A430" s="24">
        <v>5</v>
      </c>
      <c r="B430" s="24">
        <v>28303</v>
      </c>
      <c r="C430" s="33" t="s">
        <v>1214</v>
      </c>
      <c r="D430" s="33" t="s">
        <v>763</v>
      </c>
      <c r="E430" s="53" t="s">
        <v>2069</v>
      </c>
      <c r="F430" s="18" t="s">
        <v>1203</v>
      </c>
      <c r="G430" s="19" t="s">
        <v>759</v>
      </c>
      <c r="H430" s="20">
        <v>42164</v>
      </c>
      <c r="I430" s="21" t="str">
        <f t="shared" ca="1" si="27"/>
        <v>5 Years, 8 Months, 20 Days</v>
      </c>
      <c r="J430" s="22">
        <v>32867</v>
      </c>
      <c r="K430" s="23"/>
      <c r="L430" s="24">
        <v>1</v>
      </c>
      <c r="M430" s="25">
        <f>COUNTIFS(F:F,F430,L:L,1)</f>
        <v>20</v>
      </c>
      <c r="N430" s="25">
        <f>COUNTIFS(G:G,G430,L:L,1)</f>
        <v>64</v>
      </c>
      <c r="O430" s="26"/>
      <c r="P430" s="112" t="s">
        <v>1215</v>
      </c>
      <c r="S430" s="23"/>
      <c r="T430" s="22">
        <v>32867</v>
      </c>
      <c r="U430" s="20">
        <v>42164</v>
      </c>
      <c r="V430" s="18" t="s">
        <v>1204</v>
      </c>
      <c r="W430" s="42" t="s">
        <v>2070</v>
      </c>
      <c r="X430" s="42" t="s">
        <v>766</v>
      </c>
      <c r="Y430" s="42" t="s">
        <v>1216</v>
      </c>
      <c r="Z430" s="54">
        <v>28303</v>
      </c>
      <c r="AA430" s="24">
        <v>5</v>
      </c>
    </row>
    <row r="431" spans="1:27" s="11" customFormat="1" ht="37.5" customHeight="1" x14ac:dyDescent="0.2">
      <c r="A431" s="34">
        <v>6</v>
      </c>
      <c r="B431" s="34">
        <v>28304</v>
      </c>
      <c r="C431" s="33" t="s">
        <v>2418</v>
      </c>
      <c r="D431" s="33" t="s">
        <v>768</v>
      </c>
      <c r="E431" s="33" t="s">
        <v>768</v>
      </c>
      <c r="F431" s="18" t="s">
        <v>1203</v>
      </c>
      <c r="G431" s="19" t="s">
        <v>759</v>
      </c>
      <c r="H431" s="40">
        <v>42164</v>
      </c>
      <c r="I431" s="21" t="str">
        <f t="shared" ca="1" si="27"/>
        <v>5 Years, 8 Months, 20 Days</v>
      </c>
      <c r="J431" s="120">
        <v>32387</v>
      </c>
      <c r="K431" s="23"/>
      <c r="L431" s="15">
        <v>1</v>
      </c>
      <c r="M431" s="25">
        <f>COUNTIFS(F:F,F431,L:L,1)</f>
        <v>20</v>
      </c>
      <c r="N431" s="25">
        <f>COUNTIFS(G:G,G431,L:L,1)</f>
        <v>64</v>
      </c>
      <c r="O431" s="26"/>
      <c r="P431" s="112" t="s">
        <v>1217</v>
      </c>
      <c r="S431" s="23"/>
      <c r="T431" s="120">
        <v>32387</v>
      </c>
      <c r="U431" s="40">
        <v>42164</v>
      </c>
      <c r="V431" s="18" t="s">
        <v>1204</v>
      </c>
      <c r="W431" s="42" t="s">
        <v>769</v>
      </c>
      <c r="X431" s="42" t="s">
        <v>769</v>
      </c>
      <c r="Y431" s="42" t="s">
        <v>1218</v>
      </c>
      <c r="Z431" s="188">
        <v>28304</v>
      </c>
      <c r="AA431" s="34">
        <v>6</v>
      </c>
    </row>
    <row r="432" spans="1:27" s="11" customFormat="1" ht="37.5" customHeight="1" x14ac:dyDescent="0.2">
      <c r="A432" s="24">
        <v>7</v>
      </c>
      <c r="B432" s="24">
        <v>28305</v>
      </c>
      <c r="C432" s="33" t="s">
        <v>1219</v>
      </c>
      <c r="D432" s="33" t="s">
        <v>768</v>
      </c>
      <c r="E432" s="33" t="s">
        <v>768</v>
      </c>
      <c r="F432" s="18" t="s">
        <v>1203</v>
      </c>
      <c r="G432" s="19" t="s">
        <v>759</v>
      </c>
      <c r="H432" s="20">
        <v>42502</v>
      </c>
      <c r="I432" s="21" t="str">
        <f t="shared" ca="1" si="27"/>
        <v>4 Years, 9 Months, 17 Days</v>
      </c>
      <c r="J432" s="22">
        <v>32839</v>
      </c>
      <c r="K432" s="23"/>
      <c r="L432" s="24">
        <v>1</v>
      </c>
      <c r="M432" s="25">
        <f>COUNTIFS(F:F,F432,L:L,1)</f>
        <v>20</v>
      </c>
      <c r="N432" s="25">
        <f>COUNTIFS(G:G,G432,L:L,1)</f>
        <v>64</v>
      </c>
      <c r="O432" s="26"/>
      <c r="S432" s="23"/>
      <c r="T432" s="22">
        <v>32839</v>
      </c>
      <c r="U432" s="20">
        <v>42502</v>
      </c>
      <c r="V432" s="18" t="s">
        <v>1204</v>
      </c>
      <c r="W432" s="42" t="s">
        <v>769</v>
      </c>
      <c r="X432" s="42" t="s">
        <v>769</v>
      </c>
      <c r="Y432" s="42" t="s">
        <v>1220</v>
      </c>
      <c r="Z432" s="54">
        <v>28305</v>
      </c>
      <c r="AA432" s="24">
        <v>7</v>
      </c>
    </row>
    <row r="433" spans="1:27" s="11" customFormat="1" ht="37.5" customHeight="1" x14ac:dyDescent="0.2">
      <c r="A433" s="24">
        <v>8</v>
      </c>
      <c r="B433" s="24">
        <v>28401</v>
      </c>
      <c r="C433" s="33" t="s">
        <v>1221</v>
      </c>
      <c r="D433" s="33" t="s">
        <v>772</v>
      </c>
      <c r="E433" s="53" t="s">
        <v>2071</v>
      </c>
      <c r="F433" s="18" t="s">
        <v>1203</v>
      </c>
      <c r="G433" s="19" t="s">
        <v>774</v>
      </c>
      <c r="H433" s="20">
        <v>39418</v>
      </c>
      <c r="I433" s="21" t="str">
        <f t="shared" ref="I433:I440" ca="1" si="28">DATEDIF(H433,TODAY(),"Y") &amp; " Years, " &amp; DATEDIF(H433,TODAY(),"YM") &amp; " Months, " &amp; DATEDIF(H433,TODAY(),"MD") &amp; " Days"</f>
        <v>13 Years, 2 Months, 27 Days</v>
      </c>
      <c r="J433" s="22">
        <v>30358</v>
      </c>
      <c r="K433" s="23"/>
      <c r="L433" s="24">
        <v>1</v>
      </c>
      <c r="M433" s="25">
        <f>COUNTIFS(F:F,F433,L:L,1)</f>
        <v>20</v>
      </c>
      <c r="N433" s="25">
        <f>COUNTIFS(G:G,G433,L:L,1)</f>
        <v>114</v>
      </c>
      <c r="O433" s="26"/>
      <c r="S433" s="23"/>
      <c r="T433" s="22">
        <v>30358</v>
      </c>
      <c r="U433" s="20">
        <v>39418</v>
      </c>
      <c r="V433" s="18" t="s">
        <v>1204</v>
      </c>
      <c r="W433" s="42" t="s">
        <v>1222</v>
      </c>
      <c r="X433" s="42" t="s">
        <v>818</v>
      </c>
      <c r="Y433" s="42" t="s">
        <v>1223</v>
      </c>
      <c r="Z433" s="54">
        <v>28401</v>
      </c>
      <c r="AA433" s="24">
        <v>8</v>
      </c>
    </row>
    <row r="434" spans="1:27" s="11" customFormat="1" ht="37.5" customHeight="1" x14ac:dyDescent="0.2">
      <c r="A434" s="24">
        <v>9</v>
      </c>
      <c r="B434" s="24">
        <v>28402</v>
      </c>
      <c r="C434" s="33" t="s">
        <v>1224</v>
      </c>
      <c r="D434" s="33" t="s">
        <v>909</v>
      </c>
      <c r="E434" s="53" t="s">
        <v>1225</v>
      </c>
      <c r="F434" s="18" t="s">
        <v>1203</v>
      </c>
      <c r="G434" s="19" t="s">
        <v>774</v>
      </c>
      <c r="H434" s="20">
        <v>41224</v>
      </c>
      <c r="I434" s="21" t="str">
        <f t="shared" ca="1" si="28"/>
        <v>8 Years, 3 Months, 18 Days</v>
      </c>
      <c r="J434" s="22">
        <v>31345</v>
      </c>
      <c r="K434" s="23"/>
      <c r="L434" s="24">
        <v>1</v>
      </c>
      <c r="M434" s="25">
        <f>COUNTIFS(F:F,F434,L:L,1)</f>
        <v>20</v>
      </c>
      <c r="N434" s="25">
        <f>COUNTIFS(G:G,G434,L:L,1)</f>
        <v>114</v>
      </c>
      <c r="O434" s="26"/>
      <c r="S434" s="23"/>
      <c r="T434" s="22">
        <v>31345</v>
      </c>
      <c r="U434" s="20">
        <v>41224</v>
      </c>
      <c r="V434" s="18" t="s">
        <v>1204</v>
      </c>
      <c r="W434" s="42" t="s">
        <v>2626</v>
      </c>
      <c r="X434" s="42" t="s">
        <v>783</v>
      </c>
      <c r="Y434" s="42" t="s">
        <v>1226</v>
      </c>
      <c r="Z434" s="54">
        <v>28402</v>
      </c>
      <c r="AA434" s="24">
        <v>9</v>
      </c>
    </row>
    <row r="435" spans="1:27" s="11" customFormat="1" ht="37.5" customHeight="1" x14ac:dyDescent="0.2">
      <c r="A435" s="24">
        <v>10</v>
      </c>
      <c r="B435" s="24">
        <v>28403</v>
      </c>
      <c r="C435" s="33" t="s">
        <v>1227</v>
      </c>
      <c r="D435" s="33" t="s">
        <v>779</v>
      </c>
      <c r="E435" s="53" t="s">
        <v>1228</v>
      </c>
      <c r="F435" s="18" t="s">
        <v>1203</v>
      </c>
      <c r="G435" s="19" t="s">
        <v>774</v>
      </c>
      <c r="H435" s="20">
        <v>41806</v>
      </c>
      <c r="I435" s="21" t="str">
        <f t="shared" ca="1" si="28"/>
        <v>6 Years, 8 Months, 13 Days</v>
      </c>
      <c r="J435" s="22">
        <v>31682</v>
      </c>
      <c r="K435" s="23"/>
      <c r="L435" s="24">
        <v>1</v>
      </c>
      <c r="M435" s="25">
        <f>COUNTIFS(F:F,F435,L:L,1)</f>
        <v>20</v>
      </c>
      <c r="N435" s="25">
        <f>COUNTIFS(G:G,G435,L:L,1)</f>
        <v>114</v>
      </c>
      <c r="O435" s="26"/>
      <c r="P435" s="112" t="s">
        <v>2072</v>
      </c>
      <c r="S435" s="23"/>
      <c r="T435" s="22">
        <v>31682</v>
      </c>
      <c r="U435" s="20">
        <v>41806</v>
      </c>
      <c r="V435" s="18" t="s">
        <v>1204</v>
      </c>
      <c r="W435" s="42" t="s">
        <v>2627</v>
      </c>
      <c r="X435" s="42" t="s">
        <v>783</v>
      </c>
      <c r="Y435" s="42" t="s">
        <v>1229</v>
      </c>
      <c r="Z435" s="54">
        <v>28403</v>
      </c>
      <c r="AA435" s="24">
        <v>10</v>
      </c>
    </row>
    <row r="436" spans="1:27" s="11" customFormat="1" ht="37.5" customHeight="1" x14ac:dyDescent="0.2">
      <c r="A436" s="24">
        <v>11</v>
      </c>
      <c r="B436" s="24">
        <v>28404</v>
      </c>
      <c r="C436" s="33" t="s">
        <v>2073</v>
      </c>
      <c r="D436" s="33" t="s">
        <v>791</v>
      </c>
      <c r="E436" s="53" t="s">
        <v>911</v>
      </c>
      <c r="F436" s="18" t="s">
        <v>1203</v>
      </c>
      <c r="G436" s="19" t="s">
        <v>774</v>
      </c>
      <c r="H436" s="20">
        <v>39418</v>
      </c>
      <c r="I436" s="21" t="str">
        <f t="shared" ca="1" si="28"/>
        <v>13 Years, 2 Months, 27 Days</v>
      </c>
      <c r="J436" s="22">
        <v>30895</v>
      </c>
      <c r="K436" s="23"/>
      <c r="L436" s="24">
        <v>1</v>
      </c>
      <c r="M436" s="25">
        <f>COUNTIFS(F:F,F436,L:L,1)</f>
        <v>20</v>
      </c>
      <c r="N436" s="25">
        <f>COUNTIFS(G:G,G436,L:L,1)</f>
        <v>114</v>
      </c>
      <c r="O436" s="26"/>
      <c r="S436" s="23"/>
      <c r="T436" s="22">
        <v>30895</v>
      </c>
      <c r="U436" s="20">
        <v>39418</v>
      </c>
      <c r="V436" s="18" t="s">
        <v>1204</v>
      </c>
      <c r="W436" s="42" t="s">
        <v>912</v>
      </c>
      <c r="X436" s="42" t="s">
        <v>792</v>
      </c>
      <c r="Y436" s="42" t="s">
        <v>1230</v>
      </c>
      <c r="Z436" s="54">
        <v>28404</v>
      </c>
      <c r="AA436" s="24">
        <v>11</v>
      </c>
    </row>
    <row r="437" spans="1:27" s="11" customFormat="1" ht="37.5" customHeight="1" x14ac:dyDescent="0.2">
      <c r="A437" s="24">
        <v>12</v>
      </c>
      <c r="B437" s="24">
        <v>28405</v>
      </c>
      <c r="C437" s="33" t="s">
        <v>1231</v>
      </c>
      <c r="D437" s="17" t="s">
        <v>859</v>
      </c>
      <c r="E437" s="30" t="s">
        <v>2074</v>
      </c>
      <c r="F437" s="18" t="s">
        <v>1203</v>
      </c>
      <c r="G437" s="19" t="s">
        <v>774</v>
      </c>
      <c r="H437" s="20">
        <v>40940</v>
      </c>
      <c r="I437" s="21" t="str">
        <f t="shared" ca="1" si="28"/>
        <v>9 Years, 1 Months, 0 Days</v>
      </c>
      <c r="J437" s="22">
        <v>31479</v>
      </c>
      <c r="K437" s="23"/>
      <c r="L437" s="24">
        <v>1</v>
      </c>
      <c r="M437" s="25">
        <f>COUNTIFS(F:F,F437,L:L,1)</f>
        <v>20</v>
      </c>
      <c r="N437" s="25">
        <f>COUNTIFS(G:G,G437,L:L,1)</f>
        <v>114</v>
      </c>
      <c r="O437" s="26"/>
      <c r="P437" s="112" t="s">
        <v>2075</v>
      </c>
      <c r="S437" s="23"/>
      <c r="T437" s="22">
        <v>31479</v>
      </c>
      <c r="U437" s="20">
        <v>40940</v>
      </c>
      <c r="V437" s="18" t="s">
        <v>1204</v>
      </c>
      <c r="W437" s="42" t="s">
        <v>2076</v>
      </c>
      <c r="X437" s="42" t="s">
        <v>792</v>
      </c>
      <c r="Y437" s="27" t="s">
        <v>1232</v>
      </c>
      <c r="Z437" s="54">
        <v>28405</v>
      </c>
      <c r="AA437" s="24">
        <v>12</v>
      </c>
    </row>
    <row r="438" spans="1:27" s="11" customFormat="1" ht="37.5" customHeight="1" x14ac:dyDescent="0.2">
      <c r="A438" s="24">
        <v>13</v>
      </c>
      <c r="B438" s="24">
        <v>28406</v>
      </c>
      <c r="C438" s="33" t="s">
        <v>2456</v>
      </c>
      <c r="D438" s="33" t="s">
        <v>791</v>
      </c>
      <c r="E438" s="33" t="s">
        <v>791</v>
      </c>
      <c r="F438" s="18" t="s">
        <v>1203</v>
      </c>
      <c r="G438" s="19" t="s">
        <v>774</v>
      </c>
      <c r="H438" s="20">
        <v>42036</v>
      </c>
      <c r="I438" s="21" t="str">
        <f t="shared" ca="1" si="28"/>
        <v>6 Years, 1 Months, 0 Days</v>
      </c>
      <c r="J438" s="22">
        <v>30158</v>
      </c>
      <c r="K438" s="23"/>
      <c r="L438" s="24">
        <v>1</v>
      </c>
      <c r="M438" s="25">
        <f>COUNTIFS(F:F,F438,L:L,1)</f>
        <v>20</v>
      </c>
      <c r="N438" s="25">
        <f>COUNTIFS(G:G,G438,L:L,1)</f>
        <v>114</v>
      </c>
      <c r="O438" s="26"/>
      <c r="S438" s="23"/>
      <c r="T438" s="22">
        <v>30158</v>
      </c>
      <c r="U438" s="20">
        <v>42036</v>
      </c>
      <c r="V438" s="18" t="s">
        <v>1204</v>
      </c>
      <c r="W438" s="42" t="s">
        <v>792</v>
      </c>
      <c r="X438" s="42" t="s">
        <v>792</v>
      </c>
      <c r="Y438" s="42" t="s">
        <v>1233</v>
      </c>
      <c r="Z438" s="54">
        <v>28406</v>
      </c>
      <c r="AA438" s="24">
        <v>13</v>
      </c>
    </row>
    <row r="439" spans="1:27" s="11" customFormat="1" ht="37.5" customHeight="1" x14ac:dyDescent="0.2">
      <c r="A439" s="24">
        <v>14</v>
      </c>
      <c r="B439" s="24">
        <v>28407</v>
      </c>
      <c r="C439" s="33" t="s">
        <v>1234</v>
      </c>
      <c r="D439" s="33" t="s">
        <v>791</v>
      </c>
      <c r="E439" s="33" t="s">
        <v>791</v>
      </c>
      <c r="F439" s="18" t="s">
        <v>1203</v>
      </c>
      <c r="G439" s="19" t="s">
        <v>774</v>
      </c>
      <c r="H439" s="20">
        <v>42530</v>
      </c>
      <c r="I439" s="21" t="str">
        <f t="shared" ca="1" si="28"/>
        <v>4 Years, 8 Months, 20 Days</v>
      </c>
      <c r="J439" s="22">
        <v>33604</v>
      </c>
      <c r="K439" s="23"/>
      <c r="L439" s="24">
        <v>1</v>
      </c>
      <c r="M439" s="25">
        <f>COUNTIFS(F:F,F439,L:L,1)</f>
        <v>20</v>
      </c>
      <c r="N439" s="25">
        <f>COUNTIFS(G:G,G439,L:L,1)</f>
        <v>114</v>
      </c>
      <c r="O439" s="26"/>
      <c r="S439" s="23"/>
      <c r="T439" s="22">
        <v>33604</v>
      </c>
      <c r="U439" s="20">
        <v>42530</v>
      </c>
      <c r="V439" s="18" t="s">
        <v>1204</v>
      </c>
      <c r="W439" s="42" t="s">
        <v>792</v>
      </c>
      <c r="X439" s="42" t="s">
        <v>792</v>
      </c>
      <c r="Y439" s="42" t="s">
        <v>1235</v>
      </c>
      <c r="Z439" s="54">
        <v>28407</v>
      </c>
      <c r="AA439" s="24">
        <v>14</v>
      </c>
    </row>
    <row r="440" spans="1:27" s="11" customFormat="1" ht="37.5" customHeight="1" x14ac:dyDescent="0.2">
      <c r="A440" s="24">
        <v>15</v>
      </c>
      <c r="B440" s="24">
        <v>28408</v>
      </c>
      <c r="C440" s="33" t="s">
        <v>1236</v>
      </c>
      <c r="D440" s="33" t="s">
        <v>1237</v>
      </c>
      <c r="E440" s="33" t="s">
        <v>1237</v>
      </c>
      <c r="F440" s="18" t="s">
        <v>1203</v>
      </c>
      <c r="G440" s="19" t="s">
        <v>774</v>
      </c>
      <c r="H440" s="20">
        <v>42246</v>
      </c>
      <c r="I440" s="21" t="str">
        <f t="shared" ca="1" si="28"/>
        <v>5 Years, 6 Months, -1 Days</v>
      </c>
      <c r="J440" s="22">
        <v>30244</v>
      </c>
      <c r="K440" s="23"/>
      <c r="L440" s="24">
        <v>1</v>
      </c>
      <c r="M440" s="25">
        <f>COUNTIFS(F:F,F440,L:L,1)</f>
        <v>20</v>
      </c>
      <c r="N440" s="25">
        <f>COUNTIFS(G:G,G440,L:L,1)</f>
        <v>114</v>
      </c>
      <c r="O440" s="26"/>
      <c r="S440" s="23"/>
      <c r="T440" s="22">
        <v>30244</v>
      </c>
      <c r="U440" s="20">
        <v>42246</v>
      </c>
      <c r="V440" s="18" t="s">
        <v>1204</v>
      </c>
      <c r="W440" s="42" t="s">
        <v>1238</v>
      </c>
      <c r="X440" s="42" t="s">
        <v>1238</v>
      </c>
      <c r="Y440" s="42" t="s">
        <v>1239</v>
      </c>
      <c r="Z440" s="54">
        <v>28408</v>
      </c>
      <c r="AA440" s="24">
        <v>15</v>
      </c>
    </row>
    <row r="441" spans="1:27" s="11" customFormat="1" ht="37.5" customHeight="1" x14ac:dyDescent="0.2">
      <c r="A441" s="24">
        <v>16</v>
      </c>
      <c r="B441" s="24">
        <v>28501</v>
      </c>
      <c r="C441" s="72" t="s">
        <v>1240</v>
      </c>
      <c r="D441" s="72" t="s">
        <v>710</v>
      </c>
      <c r="E441" s="72" t="s">
        <v>710</v>
      </c>
      <c r="F441" s="74" t="s">
        <v>1203</v>
      </c>
      <c r="G441" s="75" t="s">
        <v>692</v>
      </c>
      <c r="H441" s="76">
        <v>43761</v>
      </c>
      <c r="I441" s="77" t="str">
        <f t="shared" ref="I441:I452" ca="1" si="29">DATEDIF(H441,TODAY(),"Y") &amp; " Years, " &amp; DATEDIF(H441,TODAY(),"YM") &amp; " Months, " &amp; DATEDIF(H441,TODAY(),"MD") &amp; " Days"</f>
        <v>1 Years, 4 Months, 6 Days</v>
      </c>
      <c r="J441" s="78">
        <v>35473</v>
      </c>
      <c r="K441" s="23"/>
      <c r="L441" s="74">
        <v>1</v>
      </c>
      <c r="M441" s="25">
        <f>COUNTIFS(F:F,F441,L:L,1)</f>
        <v>20</v>
      </c>
      <c r="N441" s="25">
        <f>COUNTIFS(G:G,G441,L:L,1)</f>
        <v>41</v>
      </c>
      <c r="O441" s="79"/>
      <c r="P441" s="110" t="s">
        <v>1241</v>
      </c>
      <c r="S441" s="23"/>
      <c r="T441" s="78">
        <v>35473</v>
      </c>
      <c r="U441" s="76">
        <v>43761</v>
      </c>
      <c r="V441" s="74" t="s">
        <v>1204</v>
      </c>
      <c r="W441" s="72" t="s">
        <v>716</v>
      </c>
      <c r="X441" s="81" t="s">
        <v>716</v>
      </c>
      <c r="Y441" s="81" t="s">
        <v>1242</v>
      </c>
      <c r="Z441" s="54">
        <v>28501</v>
      </c>
      <c r="AA441" s="24">
        <v>16</v>
      </c>
    </row>
    <row r="442" spans="1:27" s="11" customFormat="1" ht="37.5" customHeight="1" x14ac:dyDescent="0.2">
      <c r="A442" s="24">
        <v>17</v>
      </c>
      <c r="B442" s="24">
        <v>28601</v>
      </c>
      <c r="C442" s="72" t="s">
        <v>1243</v>
      </c>
      <c r="D442" s="72" t="s">
        <v>418</v>
      </c>
      <c r="E442" s="72" t="s">
        <v>418</v>
      </c>
      <c r="F442" s="74" t="s">
        <v>1203</v>
      </c>
      <c r="G442" s="162" t="s">
        <v>724</v>
      </c>
      <c r="H442" s="76">
        <v>43534</v>
      </c>
      <c r="I442" s="77" t="str">
        <f t="shared" ca="1" si="29"/>
        <v>1 Years, 11 Months, 19 Days</v>
      </c>
      <c r="J442" s="78">
        <v>34867</v>
      </c>
      <c r="K442" s="23"/>
      <c r="L442" s="74">
        <v>1</v>
      </c>
      <c r="M442" s="25">
        <f>COUNTIFS(F:F,F442,L:L,1)</f>
        <v>20</v>
      </c>
      <c r="N442" s="25">
        <f>COUNTIFS(G:G,G442,L:L,1)</f>
        <v>62</v>
      </c>
      <c r="O442" s="79"/>
      <c r="P442" s="141"/>
      <c r="S442" s="23"/>
      <c r="T442" s="78">
        <v>34867</v>
      </c>
      <c r="U442" s="76">
        <v>43534</v>
      </c>
      <c r="V442" s="74" t="s">
        <v>1204</v>
      </c>
      <c r="W442" s="81" t="s">
        <v>683</v>
      </c>
      <c r="X442" s="81" t="s">
        <v>683</v>
      </c>
      <c r="Y442" s="81" t="s">
        <v>1244</v>
      </c>
      <c r="Z442" s="54">
        <v>28601</v>
      </c>
      <c r="AA442" s="24">
        <v>17</v>
      </c>
    </row>
    <row r="443" spans="1:27" s="11" customFormat="1" ht="37.5" customHeight="1" x14ac:dyDescent="0.2">
      <c r="A443" s="24">
        <v>18</v>
      </c>
      <c r="B443" s="24">
        <v>28602</v>
      </c>
      <c r="C443" s="33" t="s">
        <v>2296</v>
      </c>
      <c r="D443" s="16" t="s">
        <v>555</v>
      </c>
      <c r="E443" s="16" t="s">
        <v>555</v>
      </c>
      <c r="F443" s="18" t="s">
        <v>1203</v>
      </c>
      <c r="G443" s="150" t="s">
        <v>724</v>
      </c>
      <c r="H443" s="40">
        <v>41535</v>
      </c>
      <c r="I443" s="129" t="str">
        <f t="shared" ca="1" si="29"/>
        <v>7 Years, 5 Months, 11 Days</v>
      </c>
      <c r="J443" s="22">
        <v>25528</v>
      </c>
      <c r="K443" s="23"/>
      <c r="L443" s="15">
        <v>1</v>
      </c>
      <c r="M443" s="25">
        <f>COUNTIFS(F:F,F443,L:L,1)</f>
        <v>20</v>
      </c>
      <c r="N443" s="25">
        <f>COUNTIFS(G:G,G443,L:L,1)</f>
        <v>62</v>
      </c>
      <c r="O443" s="26"/>
      <c r="S443" s="23"/>
      <c r="T443" s="22">
        <v>25528</v>
      </c>
      <c r="U443" s="40">
        <v>41535</v>
      </c>
      <c r="V443" s="18" t="s">
        <v>1204</v>
      </c>
      <c r="W443" s="43" t="s">
        <v>556</v>
      </c>
      <c r="X443" s="43" t="s">
        <v>556</v>
      </c>
      <c r="Y443" s="43" t="s">
        <v>1245</v>
      </c>
      <c r="Z443" s="54">
        <v>28602</v>
      </c>
      <c r="AA443" s="24">
        <v>18</v>
      </c>
    </row>
    <row r="444" spans="1:27" s="11" customFormat="1" ht="37.5" customHeight="1" x14ac:dyDescent="0.2">
      <c r="A444" s="24">
        <v>19</v>
      </c>
      <c r="B444" s="24">
        <v>28603</v>
      </c>
      <c r="C444" s="33" t="s">
        <v>1246</v>
      </c>
      <c r="D444" s="33" t="s">
        <v>1247</v>
      </c>
      <c r="E444" s="33" t="s">
        <v>1247</v>
      </c>
      <c r="F444" s="18" t="s">
        <v>1203</v>
      </c>
      <c r="G444" s="170" t="s">
        <v>724</v>
      </c>
      <c r="H444" s="20">
        <v>42248</v>
      </c>
      <c r="I444" s="21" t="str">
        <f t="shared" ca="1" si="29"/>
        <v>5 Years, 6 Months, 0 Days</v>
      </c>
      <c r="J444" s="22">
        <v>26842</v>
      </c>
      <c r="K444" s="23"/>
      <c r="L444" s="24">
        <v>1</v>
      </c>
      <c r="M444" s="25">
        <f>COUNTIFS(F:F,F444,L:L,1)</f>
        <v>20</v>
      </c>
      <c r="N444" s="25">
        <f>COUNTIFS(G:G,G444,L:L,1)</f>
        <v>62</v>
      </c>
      <c r="O444" s="26"/>
      <c r="P444" s="131" t="s">
        <v>1248</v>
      </c>
      <c r="S444" s="23"/>
      <c r="T444" s="22">
        <v>26842</v>
      </c>
      <c r="U444" s="20">
        <v>42248</v>
      </c>
      <c r="V444" s="18" t="s">
        <v>1204</v>
      </c>
      <c r="W444" s="42" t="s">
        <v>1249</v>
      </c>
      <c r="X444" s="42" t="s">
        <v>1249</v>
      </c>
      <c r="Y444" s="42" t="s">
        <v>1250</v>
      </c>
      <c r="Z444" s="54">
        <v>28603</v>
      </c>
      <c r="AA444" s="24">
        <v>19</v>
      </c>
    </row>
    <row r="445" spans="1:27" s="11" customFormat="1" ht="37.5" customHeight="1" x14ac:dyDescent="0.2">
      <c r="A445" s="24">
        <v>20</v>
      </c>
      <c r="B445" s="24">
        <v>28604</v>
      </c>
      <c r="C445" s="33" t="s">
        <v>1251</v>
      </c>
      <c r="D445" s="17" t="s">
        <v>565</v>
      </c>
      <c r="E445" s="17" t="s">
        <v>565</v>
      </c>
      <c r="F445" s="18" t="s">
        <v>1203</v>
      </c>
      <c r="G445" s="170" t="s">
        <v>724</v>
      </c>
      <c r="H445" s="20">
        <v>40952</v>
      </c>
      <c r="I445" s="21" t="str">
        <f t="shared" ca="1" si="29"/>
        <v>9 Years, 0 Months, 16 Days</v>
      </c>
      <c r="J445" s="22">
        <v>26522</v>
      </c>
      <c r="K445" s="23"/>
      <c r="L445" s="24">
        <v>1</v>
      </c>
      <c r="M445" s="25">
        <f>COUNTIFS(F:F,F445,L:L,1)</f>
        <v>20</v>
      </c>
      <c r="N445" s="25">
        <f>COUNTIFS(G:G,G445,L:L,1)</f>
        <v>62</v>
      </c>
      <c r="O445" s="26"/>
      <c r="S445" s="23"/>
      <c r="T445" s="22">
        <v>26522</v>
      </c>
      <c r="U445" s="20">
        <v>40952</v>
      </c>
      <c r="V445" s="18" t="s">
        <v>1204</v>
      </c>
      <c r="W445" s="27" t="s">
        <v>566</v>
      </c>
      <c r="X445" s="27" t="s">
        <v>566</v>
      </c>
      <c r="Y445" s="27" t="s">
        <v>1252</v>
      </c>
      <c r="Z445" s="54">
        <v>28604</v>
      </c>
      <c r="AA445" s="24">
        <v>20</v>
      </c>
    </row>
    <row r="446" spans="1:27" s="11" customFormat="1" ht="37.5" customHeight="1" x14ac:dyDescent="0.2">
      <c r="A446" s="24" t="s">
        <v>33</v>
      </c>
      <c r="B446" s="24"/>
      <c r="C446" s="33" t="s">
        <v>1253</v>
      </c>
      <c r="D446" s="33" t="s">
        <v>839</v>
      </c>
      <c r="E446" s="33" t="s">
        <v>839</v>
      </c>
      <c r="F446" s="18" t="s">
        <v>1203</v>
      </c>
      <c r="G446" s="19" t="s">
        <v>753</v>
      </c>
      <c r="H446" s="20">
        <v>42276</v>
      </c>
      <c r="I446" s="35" t="str">
        <f t="shared" ca="1" si="29"/>
        <v>5 Years, 5 Months, 0 Days</v>
      </c>
      <c r="J446" s="36">
        <v>33180</v>
      </c>
      <c r="K446" s="23"/>
      <c r="L446" s="18">
        <v>0</v>
      </c>
      <c r="M446" s="25">
        <f>COUNTIFS(F:F,F446,L:L,1)</f>
        <v>20</v>
      </c>
      <c r="N446" s="25">
        <f>COUNTIFS(G:G,G446,L:L,1)</f>
        <v>13</v>
      </c>
      <c r="O446" s="37"/>
      <c r="S446" s="23"/>
      <c r="T446" s="36">
        <v>33180</v>
      </c>
      <c r="U446" s="20">
        <v>42276</v>
      </c>
      <c r="V446" s="18" t="s">
        <v>1204</v>
      </c>
      <c r="W446" s="236" t="s">
        <v>842</v>
      </c>
      <c r="X446" s="213" t="s">
        <v>842</v>
      </c>
      <c r="Y446" s="213" t="s">
        <v>2427</v>
      </c>
      <c r="Z446" s="54"/>
      <c r="AA446" s="24" t="s">
        <v>33</v>
      </c>
    </row>
    <row r="447" spans="1:27" s="11" customFormat="1" ht="37.5" customHeight="1" x14ac:dyDescent="0.2">
      <c r="A447" s="24" t="s">
        <v>33</v>
      </c>
      <c r="B447" s="24"/>
      <c r="C447" s="142" t="s">
        <v>1254</v>
      </c>
      <c r="D447" s="33" t="s">
        <v>839</v>
      </c>
      <c r="E447" s="33" t="s">
        <v>839</v>
      </c>
      <c r="F447" s="18" t="s">
        <v>1203</v>
      </c>
      <c r="G447" s="19" t="s">
        <v>753</v>
      </c>
      <c r="H447" s="20">
        <v>42127</v>
      </c>
      <c r="I447" s="35" t="str">
        <f t="shared" ca="1" si="29"/>
        <v>5 Years, 9 Months, 26 Days</v>
      </c>
      <c r="J447" s="36">
        <v>31726</v>
      </c>
      <c r="K447" s="23"/>
      <c r="L447" s="18">
        <v>0</v>
      </c>
      <c r="M447" s="25">
        <f>COUNTIFS(F:F,F447,L:L,1)</f>
        <v>20</v>
      </c>
      <c r="N447" s="25">
        <f>COUNTIFS(G:G,G447,L:L,1)</f>
        <v>13</v>
      </c>
      <c r="O447" s="37"/>
      <c r="P447" s="31"/>
      <c r="Q447" s="31"/>
      <c r="S447" s="23"/>
      <c r="T447" s="36">
        <v>31726</v>
      </c>
      <c r="U447" s="20">
        <v>42127</v>
      </c>
      <c r="V447" s="18" t="s">
        <v>1204</v>
      </c>
      <c r="W447" s="236" t="s">
        <v>842</v>
      </c>
      <c r="X447" s="213" t="s">
        <v>842</v>
      </c>
      <c r="Y447" s="213" t="s">
        <v>2281</v>
      </c>
      <c r="Z447" s="54"/>
      <c r="AA447" s="24" t="s">
        <v>33</v>
      </c>
    </row>
    <row r="448" spans="1:27" s="11" customFormat="1" ht="37.5" customHeight="1" x14ac:dyDescent="0.2">
      <c r="A448" s="24" t="s">
        <v>33</v>
      </c>
      <c r="B448" s="189"/>
      <c r="C448" s="55" t="s">
        <v>947</v>
      </c>
      <c r="D448" s="55" t="s">
        <v>768</v>
      </c>
      <c r="E448" s="55" t="s">
        <v>768</v>
      </c>
      <c r="F448" s="18" t="s">
        <v>1203</v>
      </c>
      <c r="G448" s="19" t="s">
        <v>759</v>
      </c>
      <c r="H448" s="20">
        <v>41891</v>
      </c>
      <c r="I448" s="35" t="str">
        <f t="shared" ca="1" si="29"/>
        <v>6 Years, 5 Months, 20 Days</v>
      </c>
      <c r="J448" s="36">
        <v>31262</v>
      </c>
      <c r="K448" s="23"/>
      <c r="L448" s="18">
        <v>0</v>
      </c>
      <c r="M448" s="25">
        <f>COUNTIFS(F:F,F448,L:L,1)</f>
        <v>20</v>
      </c>
      <c r="N448" s="25">
        <f>COUNTIFS(G:G,G448,L:L,1)</f>
        <v>64</v>
      </c>
      <c r="O448" s="37"/>
      <c r="P448" s="91" t="s">
        <v>2077</v>
      </c>
      <c r="Q448" s="31"/>
      <c r="S448" s="23"/>
      <c r="T448" s="36">
        <v>31262</v>
      </c>
      <c r="U448" s="20">
        <v>41891</v>
      </c>
      <c r="V448" s="18" t="s">
        <v>1204</v>
      </c>
      <c r="W448" s="56" t="s">
        <v>769</v>
      </c>
      <c r="X448" s="56" t="s">
        <v>769</v>
      </c>
      <c r="Y448" s="56" t="s">
        <v>949</v>
      </c>
      <c r="Z448" s="190"/>
      <c r="AA448" s="24" t="s">
        <v>33</v>
      </c>
    </row>
    <row r="449" spans="1:27" s="11" customFormat="1" ht="37.5" customHeight="1" x14ac:dyDescent="0.2">
      <c r="A449" s="24" t="s">
        <v>33</v>
      </c>
      <c r="B449" s="24"/>
      <c r="C449" s="33" t="s">
        <v>1255</v>
      </c>
      <c r="D449" s="33" t="s">
        <v>710</v>
      </c>
      <c r="E449" s="33" t="s">
        <v>710</v>
      </c>
      <c r="F449" s="18" t="s">
        <v>1203</v>
      </c>
      <c r="G449" s="34" t="s">
        <v>692</v>
      </c>
      <c r="H449" s="20">
        <v>43420</v>
      </c>
      <c r="I449" s="35" t="str">
        <f t="shared" ca="1" si="29"/>
        <v>2 Years, 3 Months, 13 Days</v>
      </c>
      <c r="J449" s="36">
        <v>33258</v>
      </c>
      <c r="K449" s="23"/>
      <c r="L449" s="18">
        <v>0</v>
      </c>
      <c r="M449" s="25">
        <f>COUNTIFS(F:F,F449,L:L,1)</f>
        <v>20</v>
      </c>
      <c r="N449" s="25">
        <f>COUNTIFS(G:G,G449,L:L,1)</f>
        <v>41</v>
      </c>
      <c r="O449" s="37"/>
      <c r="P449" s="191" t="s">
        <v>1256</v>
      </c>
      <c r="S449" s="23"/>
      <c r="T449" s="36">
        <v>33258</v>
      </c>
      <c r="U449" s="20">
        <v>43420</v>
      </c>
      <c r="V449" s="18" t="s">
        <v>1204</v>
      </c>
      <c r="W449" s="236" t="s">
        <v>716</v>
      </c>
      <c r="X449" s="213" t="s">
        <v>716</v>
      </c>
      <c r="Y449" s="213" t="s">
        <v>2428</v>
      </c>
      <c r="Z449" s="54"/>
      <c r="AA449" s="24" t="s">
        <v>33</v>
      </c>
    </row>
    <row r="450" spans="1:27" s="11" customFormat="1" ht="37.5" customHeight="1" x14ac:dyDescent="0.2">
      <c r="A450" s="24" t="s">
        <v>33</v>
      </c>
      <c r="B450" s="24"/>
      <c r="C450" s="33" t="s">
        <v>1257</v>
      </c>
      <c r="D450" s="33" t="s">
        <v>418</v>
      </c>
      <c r="E450" s="33" t="s">
        <v>418</v>
      </c>
      <c r="F450" s="18" t="s">
        <v>1203</v>
      </c>
      <c r="G450" s="170" t="s">
        <v>724</v>
      </c>
      <c r="H450" s="20">
        <v>43149</v>
      </c>
      <c r="I450" s="35" t="str">
        <f t="shared" ca="1" si="29"/>
        <v>3 Years, 0 Months, 11 Days</v>
      </c>
      <c r="J450" s="36">
        <v>33922</v>
      </c>
      <c r="K450" s="23"/>
      <c r="L450" s="18">
        <v>0</v>
      </c>
      <c r="M450" s="25">
        <f>COUNTIFS(F:F,F450,L:L,1)</f>
        <v>20</v>
      </c>
      <c r="N450" s="25">
        <f>COUNTIFS(G:G,G450,L:L,1)</f>
        <v>62</v>
      </c>
      <c r="O450" s="37"/>
      <c r="P450" s="31"/>
      <c r="Q450" s="31"/>
      <c r="S450" s="23"/>
      <c r="T450" s="36">
        <v>33922</v>
      </c>
      <c r="U450" s="20">
        <v>43149</v>
      </c>
      <c r="V450" s="18" t="s">
        <v>1204</v>
      </c>
      <c r="W450" s="236" t="s">
        <v>683</v>
      </c>
      <c r="X450" s="213" t="s">
        <v>683</v>
      </c>
      <c r="Y450" s="213" t="s">
        <v>2429</v>
      </c>
      <c r="Z450" s="54"/>
      <c r="AA450" s="24" t="s">
        <v>33</v>
      </c>
    </row>
    <row r="451" spans="1:27" s="11" customFormat="1" ht="37.5" customHeight="1" x14ac:dyDescent="0.2">
      <c r="A451" s="24">
        <v>1</v>
      </c>
      <c r="B451" s="24">
        <v>29101</v>
      </c>
      <c r="C451" s="33" t="s">
        <v>1258</v>
      </c>
      <c r="D451" s="17" t="s">
        <v>808</v>
      </c>
      <c r="E451" s="30" t="s">
        <v>2078</v>
      </c>
      <c r="F451" s="18" t="s">
        <v>1259</v>
      </c>
      <c r="G451" s="19" t="s">
        <v>748</v>
      </c>
      <c r="H451" s="20">
        <v>38626</v>
      </c>
      <c r="I451" s="21" t="str">
        <f t="shared" ca="1" si="29"/>
        <v>15 Years, 5 Months, 0 Days</v>
      </c>
      <c r="J451" s="22">
        <v>30985</v>
      </c>
      <c r="K451" s="23"/>
      <c r="L451" s="24">
        <v>1</v>
      </c>
      <c r="M451" s="25">
        <f>COUNTIFS(F:F,F451,L:L,1)</f>
        <v>17</v>
      </c>
      <c r="N451" s="25">
        <f>COUNTIFS(G:G,G451,L:L,1)</f>
        <v>24</v>
      </c>
      <c r="O451" s="26"/>
      <c r="P451" s="110" t="s">
        <v>1260</v>
      </c>
      <c r="Q451" s="160" t="s">
        <v>810</v>
      </c>
      <c r="S451" s="23"/>
      <c r="T451" s="22">
        <v>30985</v>
      </c>
      <c r="U451" s="20">
        <v>38626</v>
      </c>
      <c r="V451" s="18" t="s">
        <v>1261</v>
      </c>
      <c r="W451" s="27" t="s">
        <v>1262</v>
      </c>
      <c r="X451" s="27" t="s">
        <v>884</v>
      </c>
      <c r="Y451" s="27" t="s">
        <v>1263</v>
      </c>
      <c r="Z451" s="54">
        <v>29101</v>
      </c>
      <c r="AA451" s="24">
        <v>1</v>
      </c>
    </row>
    <row r="452" spans="1:27" s="11" customFormat="1" ht="37.5" customHeight="1" x14ac:dyDescent="0.2">
      <c r="A452" s="24">
        <v>2</v>
      </c>
      <c r="B452" s="24">
        <v>29201</v>
      </c>
      <c r="C452" s="33" t="s">
        <v>1264</v>
      </c>
      <c r="D452" s="17" t="s">
        <v>983</v>
      </c>
      <c r="E452" s="17" t="s">
        <v>1265</v>
      </c>
      <c r="F452" s="18" t="s">
        <v>1259</v>
      </c>
      <c r="G452" s="19" t="s">
        <v>753</v>
      </c>
      <c r="H452" s="20">
        <v>39313</v>
      </c>
      <c r="I452" s="21" t="str">
        <f t="shared" ca="1" si="29"/>
        <v>13 Years, 6 Months, 10 Days</v>
      </c>
      <c r="J452" s="22">
        <v>28159</v>
      </c>
      <c r="K452" s="23"/>
      <c r="L452" s="24">
        <v>1</v>
      </c>
      <c r="M452" s="25">
        <f>COUNTIFS(F:F,F452,L:L,1)</f>
        <v>17</v>
      </c>
      <c r="N452" s="25">
        <f>COUNTIFS(G:G,G452,L:L,1)</f>
        <v>13</v>
      </c>
      <c r="O452" s="26"/>
      <c r="S452" s="23"/>
      <c r="T452" s="22">
        <v>28159</v>
      </c>
      <c r="U452" s="20">
        <v>39313</v>
      </c>
      <c r="V452" s="18" t="s">
        <v>1261</v>
      </c>
      <c r="W452" s="27" t="s">
        <v>1029</v>
      </c>
      <c r="X452" s="27" t="s">
        <v>755</v>
      </c>
      <c r="Y452" s="27" t="s">
        <v>1266</v>
      </c>
      <c r="Z452" s="54">
        <v>29201</v>
      </c>
      <c r="AA452" s="24">
        <v>2</v>
      </c>
    </row>
    <row r="453" spans="1:27" s="11" customFormat="1" ht="37.5" customHeight="1" x14ac:dyDescent="0.2">
      <c r="A453" s="24">
        <v>3</v>
      </c>
      <c r="B453" s="24">
        <v>29301</v>
      </c>
      <c r="C453" s="33" t="s">
        <v>1267</v>
      </c>
      <c r="D453" s="17" t="s">
        <v>1034</v>
      </c>
      <c r="E453" s="30" t="s">
        <v>1268</v>
      </c>
      <c r="F453" s="18" t="s">
        <v>1259</v>
      </c>
      <c r="G453" s="19" t="s">
        <v>759</v>
      </c>
      <c r="H453" s="20">
        <v>39754</v>
      </c>
      <c r="I453" s="21" t="str">
        <f t="shared" ref="I453:I457" ca="1" si="30">DATEDIF(H453,TODAY(),"Y") &amp; " Years, " &amp; DATEDIF(H453,TODAY(),"YM") &amp; " Months, " &amp; DATEDIF(H453,TODAY(),"MD") &amp; " Days"</f>
        <v>12 Years, 3 Months, 27 Days</v>
      </c>
      <c r="J453" s="22">
        <v>30716</v>
      </c>
      <c r="K453" s="23"/>
      <c r="L453" s="24">
        <v>1</v>
      </c>
      <c r="M453" s="25">
        <f>COUNTIFS(F:F,F453,L:L,1)</f>
        <v>17</v>
      </c>
      <c r="N453" s="25">
        <f>COUNTIFS(G:G,G453,L:L,1)</f>
        <v>64</v>
      </c>
      <c r="O453" s="26"/>
      <c r="S453" s="23"/>
      <c r="T453" s="22">
        <v>30716</v>
      </c>
      <c r="U453" s="20">
        <v>39754</v>
      </c>
      <c r="V453" s="18" t="s">
        <v>1261</v>
      </c>
      <c r="W453" s="27" t="s">
        <v>1269</v>
      </c>
      <c r="X453" s="27" t="s">
        <v>761</v>
      </c>
      <c r="Y453" s="27" t="s">
        <v>1270</v>
      </c>
      <c r="Z453" s="54">
        <v>29301</v>
      </c>
      <c r="AA453" s="24">
        <v>3</v>
      </c>
    </row>
    <row r="454" spans="1:27" s="11" customFormat="1" ht="37.5" customHeight="1" x14ac:dyDescent="0.2">
      <c r="A454" s="24">
        <v>4</v>
      </c>
      <c r="B454" s="24">
        <v>29302</v>
      </c>
      <c r="C454" s="33" t="s">
        <v>2215</v>
      </c>
      <c r="D454" s="17" t="s">
        <v>763</v>
      </c>
      <c r="E454" s="30" t="s">
        <v>1271</v>
      </c>
      <c r="F454" s="18" t="s">
        <v>1259</v>
      </c>
      <c r="G454" s="19" t="s">
        <v>759</v>
      </c>
      <c r="H454" s="20">
        <v>40062</v>
      </c>
      <c r="I454" s="21" t="str">
        <f t="shared" ca="1" si="30"/>
        <v>11 Years, 5 Months, 23 Days</v>
      </c>
      <c r="J454" s="22">
        <v>31432</v>
      </c>
      <c r="K454" s="23"/>
      <c r="L454" s="24">
        <v>1</v>
      </c>
      <c r="M454" s="25">
        <f>COUNTIFS(F:F,F454,L:L,1)</f>
        <v>17</v>
      </c>
      <c r="N454" s="25">
        <f>COUNTIFS(G:G,G454,L:L,1)</f>
        <v>64</v>
      </c>
      <c r="O454" s="26"/>
      <c r="S454" s="23"/>
      <c r="T454" s="22">
        <v>31432</v>
      </c>
      <c r="U454" s="20">
        <v>40062</v>
      </c>
      <c r="V454" s="18" t="s">
        <v>1261</v>
      </c>
      <c r="W454" s="27" t="s">
        <v>1272</v>
      </c>
      <c r="X454" s="27" t="s">
        <v>766</v>
      </c>
      <c r="Y454" s="27" t="s">
        <v>2442</v>
      </c>
      <c r="Z454" s="54">
        <v>29302</v>
      </c>
      <c r="AA454" s="24">
        <v>4</v>
      </c>
    </row>
    <row r="455" spans="1:27" s="11" customFormat="1" ht="37.5" customHeight="1" x14ac:dyDescent="0.2">
      <c r="A455" s="24">
        <v>5</v>
      </c>
      <c r="B455" s="24">
        <v>29303</v>
      </c>
      <c r="C455" s="33" t="s">
        <v>2216</v>
      </c>
      <c r="D455" s="17" t="s">
        <v>768</v>
      </c>
      <c r="E455" s="17" t="s">
        <v>768</v>
      </c>
      <c r="F455" s="18" t="s">
        <v>1259</v>
      </c>
      <c r="G455" s="19" t="s">
        <v>759</v>
      </c>
      <c r="H455" s="20">
        <v>42135</v>
      </c>
      <c r="I455" s="21" t="str">
        <f t="shared" ca="1" si="30"/>
        <v>5 Years, 9 Months, 18 Days</v>
      </c>
      <c r="J455" s="22">
        <v>32399</v>
      </c>
      <c r="K455" s="23"/>
      <c r="L455" s="24">
        <v>1</v>
      </c>
      <c r="M455" s="25">
        <f>COUNTIFS(F:F,F455,L:L,1)</f>
        <v>17</v>
      </c>
      <c r="N455" s="25">
        <f>COUNTIFS(G:G,G455,L:L,1)</f>
        <v>64</v>
      </c>
      <c r="O455" s="26"/>
      <c r="S455" s="23"/>
      <c r="T455" s="22">
        <v>32399</v>
      </c>
      <c r="U455" s="20">
        <v>42135</v>
      </c>
      <c r="V455" s="18" t="s">
        <v>1261</v>
      </c>
      <c r="W455" s="27" t="s">
        <v>769</v>
      </c>
      <c r="X455" s="27" t="s">
        <v>769</v>
      </c>
      <c r="Y455" s="27" t="s">
        <v>2217</v>
      </c>
      <c r="Z455" s="54">
        <v>29303</v>
      </c>
      <c r="AA455" s="24">
        <v>5</v>
      </c>
    </row>
    <row r="456" spans="1:27" s="11" customFormat="1" ht="37.5" customHeight="1" x14ac:dyDescent="0.2">
      <c r="A456" s="24">
        <v>6</v>
      </c>
      <c r="B456" s="24">
        <v>29305</v>
      </c>
      <c r="C456" s="33" t="s">
        <v>1273</v>
      </c>
      <c r="D456" s="17" t="s">
        <v>1274</v>
      </c>
      <c r="E456" s="30" t="s">
        <v>1275</v>
      </c>
      <c r="F456" s="18" t="s">
        <v>1259</v>
      </c>
      <c r="G456" s="19" t="s">
        <v>759</v>
      </c>
      <c r="H456" s="20">
        <v>42066</v>
      </c>
      <c r="I456" s="21" t="str">
        <f t="shared" ca="1" si="30"/>
        <v>5 Years, 11 Months, 26 Days</v>
      </c>
      <c r="J456" s="22">
        <v>31453</v>
      </c>
      <c r="K456" s="23"/>
      <c r="L456" s="24">
        <v>1</v>
      </c>
      <c r="M456" s="25">
        <f>COUNTIFS(F:F,F456,L:L,1)</f>
        <v>17</v>
      </c>
      <c r="N456" s="25">
        <f>COUNTIFS(G:G,G456,L:L,1)</f>
        <v>64</v>
      </c>
      <c r="O456" s="26"/>
      <c r="P456" s="112" t="s">
        <v>2079</v>
      </c>
      <c r="S456" s="23"/>
      <c r="T456" s="22">
        <v>31453</v>
      </c>
      <c r="U456" s="20">
        <v>42066</v>
      </c>
      <c r="V456" s="18" t="s">
        <v>1261</v>
      </c>
      <c r="W456" s="27" t="s">
        <v>1276</v>
      </c>
      <c r="X456" s="27" t="s">
        <v>1277</v>
      </c>
      <c r="Y456" s="27" t="s">
        <v>1278</v>
      </c>
      <c r="Z456" s="54">
        <v>29305</v>
      </c>
      <c r="AA456" s="24">
        <v>6</v>
      </c>
    </row>
    <row r="457" spans="1:27" s="11" customFormat="1" ht="37.5" customHeight="1" x14ac:dyDescent="0.2">
      <c r="A457" s="24">
        <v>7</v>
      </c>
      <c r="B457" s="24">
        <v>29306</v>
      </c>
      <c r="C457" s="33" t="s">
        <v>2218</v>
      </c>
      <c r="D457" s="17" t="s">
        <v>1279</v>
      </c>
      <c r="E457" s="17" t="s">
        <v>1279</v>
      </c>
      <c r="F457" s="18" t="s">
        <v>1259</v>
      </c>
      <c r="G457" s="19" t="s">
        <v>759</v>
      </c>
      <c r="H457" s="20">
        <v>42142</v>
      </c>
      <c r="I457" s="21" t="str">
        <f t="shared" ca="1" si="30"/>
        <v>5 Years, 9 Months, 11 Days</v>
      </c>
      <c r="J457" s="22">
        <v>30222</v>
      </c>
      <c r="K457" s="23"/>
      <c r="L457" s="24">
        <v>1</v>
      </c>
      <c r="M457" s="25">
        <f>COUNTIFS(F:F,F457,L:L,1)</f>
        <v>17</v>
      </c>
      <c r="N457" s="25">
        <f>COUNTIFS(G:G,G457,L:L,1)</f>
        <v>64</v>
      </c>
      <c r="O457" s="26"/>
      <c r="S457" s="23"/>
      <c r="T457" s="22">
        <v>30222</v>
      </c>
      <c r="U457" s="20">
        <v>42142</v>
      </c>
      <c r="V457" s="18" t="s">
        <v>1261</v>
      </c>
      <c r="W457" s="27" t="s">
        <v>1280</v>
      </c>
      <c r="X457" s="27" t="s">
        <v>1280</v>
      </c>
      <c r="Y457" s="27" t="s">
        <v>2219</v>
      </c>
      <c r="Z457" s="54">
        <v>29306</v>
      </c>
      <c r="AA457" s="24">
        <v>7</v>
      </c>
    </row>
    <row r="458" spans="1:27" s="11" customFormat="1" ht="37.5" customHeight="1" x14ac:dyDescent="0.2">
      <c r="A458" s="24">
        <v>8</v>
      </c>
      <c r="B458" s="24">
        <v>29401</v>
      </c>
      <c r="C458" s="33" t="s">
        <v>1281</v>
      </c>
      <c r="D458" s="17" t="s">
        <v>772</v>
      </c>
      <c r="E458" s="30" t="s">
        <v>1282</v>
      </c>
      <c r="F458" s="18" t="s">
        <v>1259</v>
      </c>
      <c r="G458" s="19" t="s">
        <v>774</v>
      </c>
      <c r="H458" s="20">
        <v>39334</v>
      </c>
      <c r="I458" s="21" t="str">
        <f t="shared" ref="I458:I467" ca="1" si="31">DATEDIF(H458,TODAY(),"Y") &amp; " Years, " &amp; DATEDIF(H458,TODAY(),"YM") &amp; " Months, " &amp; DATEDIF(H458,TODAY(),"MD") &amp; " Days"</f>
        <v>13 Years, 5 Months, 20 Days</v>
      </c>
      <c r="J458" s="22">
        <v>31697</v>
      </c>
      <c r="K458" s="23"/>
      <c r="L458" s="24">
        <v>1</v>
      </c>
      <c r="M458" s="25">
        <f>COUNTIFS(F:F,F458,L:L,1)</f>
        <v>17</v>
      </c>
      <c r="N458" s="25">
        <f>COUNTIFS(G:G,G458,L:L,1)</f>
        <v>114</v>
      </c>
      <c r="O458" s="26"/>
      <c r="S458" s="23"/>
      <c r="T458" s="22">
        <v>31697</v>
      </c>
      <c r="U458" s="20">
        <v>39334</v>
      </c>
      <c r="V458" s="18" t="s">
        <v>1261</v>
      </c>
      <c r="W458" s="27" t="s">
        <v>1283</v>
      </c>
      <c r="X458" s="27" t="s">
        <v>818</v>
      </c>
      <c r="Y458" s="27" t="s">
        <v>1284</v>
      </c>
      <c r="Z458" s="54">
        <v>29401</v>
      </c>
      <c r="AA458" s="24">
        <v>8</v>
      </c>
    </row>
    <row r="459" spans="1:27" s="11" customFormat="1" ht="37.5" customHeight="1" x14ac:dyDescent="0.2">
      <c r="A459" s="24">
        <v>9</v>
      </c>
      <c r="B459" s="24">
        <v>29402</v>
      </c>
      <c r="C459" s="33" t="s">
        <v>1285</v>
      </c>
      <c r="D459" s="17" t="s">
        <v>779</v>
      </c>
      <c r="E459" s="30" t="s">
        <v>1286</v>
      </c>
      <c r="F459" s="18" t="s">
        <v>1259</v>
      </c>
      <c r="G459" s="19" t="s">
        <v>774</v>
      </c>
      <c r="H459" s="20">
        <v>39706</v>
      </c>
      <c r="I459" s="21" t="str">
        <f t="shared" ca="1" si="31"/>
        <v>12 Years, 5 Months, 14 Days</v>
      </c>
      <c r="J459" s="22">
        <v>31168</v>
      </c>
      <c r="K459" s="23"/>
      <c r="L459" s="24">
        <v>1</v>
      </c>
      <c r="M459" s="25">
        <f>COUNTIFS(F:F,F459,L:L,1)</f>
        <v>17</v>
      </c>
      <c r="N459" s="25">
        <f>COUNTIFS(G:G,G459,L:L,1)</f>
        <v>114</v>
      </c>
      <c r="O459" s="26"/>
      <c r="S459" s="23"/>
      <c r="T459" s="22">
        <v>31168</v>
      </c>
      <c r="U459" s="20">
        <v>39706</v>
      </c>
      <c r="V459" s="18" t="s">
        <v>1261</v>
      </c>
      <c r="W459" s="27" t="s">
        <v>1287</v>
      </c>
      <c r="X459" s="27" t="s">
        <v>783</v>
      </c>
      <c r="Y459" s="27" t="s">
        <v>1288</v>
      </c>
      <c r="Z459" s="54">
        <v>29402</v>
      </c>
      <c r="AA459" s="24">
        <v>9</v>
      </c>
    </row>
    <row r="460" spans="1:27" s="11" customFormat="1" ht="37.5" customHeight="1" x14ac:dyDescent="0.2">
      <c r="A460" s="24">
        <v>10</v>
      </c>
      <c r="B460" s="24">
        <v>29403</v>
      </c>
      <c r="C460" s="33" t="s">
        <v>1289</v>
      </c>
      <c r="D460" s="17" t="s">
        <v>791</v>
      </c>
      <c r="E460" s="30" t="s">
        <v>1290</v>
      </c>
      <c r="F460" s="18" t="s">
        <v>1259</v>
      </c>
      <c r="G460" s="19" t="s">
        <v>774</v>
      </c>
      <c r="H460" s="20">
        <v>39622</v>
      </c>
      <c r="I460" s="21" t="str">
        <f t="shared" ca="1" si="31"/>
        <v>12 Years, 8 Months, 6 Days</v>
      </c>
      <c r="J460" s="22">
        <v>28139</v>
      </c>
      <c r="K460" s="23"/>
      <c r="L460" s="24">
        <v>1</v>
      </c>
      <c r="M460" s="25">
        <f>COUNTIFS(F:F,F460,L:L,1)</f>
        <v>17</v>
      </c>
      <c r="N460" s="25">
        <f>COUNTIFS(G:G,G460,L:L,1)</f>
        <v>114</v>
      </c>
      <c r="O460" s="26"/>
      <c r="S460" s="23"/>
      <c r="T460" s="22">
        <v>28139</v>
      </c>
      <c r="U460" s="20">
        <v>39622</v>
      </c>
      <c r="V460" s="18" t="s">
        <v>1261</v>
      </c>
      <c r="W460" s="27" t="s">
        <v>1049</v>
      </c>
      <c r="X460" s="27" t="s">
        <v>792</v>
      </c>
      <c r="Y460" s="27" t="s">
        <v>1291</v>
      </c>
      <c r="Z460" s="54">
        <v>29403</v>
      </c>
      <c r="AA460" s="24">
        <v>10</v>
      </c>
    </row>
    <row r="461" spans="1:27" s="11" customFormat="1" ht="37.5" customHeight="1" x14ac:dyDescent="0.2">
      <c r="A461" s="24">
        <v>11</v>
      </c>
      <c r="B461" s="24">
        <v>29404</v>
      </c>
      <c r="C461" s="33" t="s">
        <v>1292</v>
      </c>
      <c r="D461" s="17" t="s">
        <v>791</v>
      </c>
      <c r="E461" s="30" t="s">
        <v>1290</v>
      </c>
      <c r="F461" s="18" t="s">
        <v>1259</v>
      </c>
      <c r="G461" s="19" t="s">
        <v>774</v>
      </c>
      <c r="H461" s="20">
        <v>39630</v>
      </c>
      <c r="I461" s="21" t="str">
        <f t="shared" ca="1" si="31"/>
        <v>12 Years, 8 Months, 0 Days</v>
      </c>
      <c r="J461" s="22">
        <v>31052</v>
      </c>
      <c r="K461" s="23"/>
      <c r="L461" s="24">
        <v>1</v>
      </c>
      <c r="M461" s="25">
        <f>COUNTIFS(F:F,F461,L:L,1)</f>
        <v>17</v>
      </c>
      <c r="N461" s="25">
        <f>COUNTIFS(G:G,G461,L:L,1)</f>
        <v>114</v>
      </c>
      <c r="O461" s="26"/>
      <c r="S461" s="23"/>
      <c r="T461" s="22">
        <v>31052</v>
      </c>
      <c r="U461" s="20">
        <v>39630</v>
      </c>
      <c r="V461" s="18" t="s">
        <v>1261</v>
      </c>
      <c r="W461" s="27" t="s">
        <v>1049</v>
      </c>
      <c r="X461" s="27" t="s">
        <v>792</v>
      </c>
      <c r="Y461" s="27" t="s">
        <v>1293</v>
      </c>
      <c r="Z461" s="54">
        <v>29404</v>
      </c>
      <c r="AA461" s="24">
        <v>11</v>
      </c>
    </row>
    <row r="462" spans="1:27" s="11" customFormat="1" ht="37.5" customHeight="1" x14ac:dyDescent="0.2">
      <c r="A462" s="24">
        <v>12</v>
      </c>
      <c r="B462" s="24">
        <v>29405</v>
      </c>
      <c r="C462" s="33" t="s">
        <v>1294</v>
      </c>
      <c r="D462" s="17" t="s">
        <v>869</v>
      </c>
      <c r="E462" s="17" t="s">
        <v>1295</v>
      </c>
      <c r="F462" s="18" t="s">
        <v>1259</v>
      </c>
      <c r="G462" s="19" t="s">
        <v>774</v>
      </c>
      <c r="H462" s="20">
        <v>40867</v>
      </c>
      <c r="I462" s="21" t="str">
        <f t="shared" ca="1" si="31"/>
        <v>9 Years, 3 Months, 9 Days</v>
      </c>
      <c r="J462" s="22">
        <v>31300</v>
      </c>
      <c r="K462" s="23"/>
      <c r="L462" s="24">
        <v>1</v>
      </c>
      <c r="M462" s="25">
        <f>COUNTIFS(F:F,F462,L:L,1)</f>
        <v>17</v>
      </c>
      <c r="N462" s="25">
        <f>COUNTIFS(G:G,G462,L:L,1)</f>
        <v>114</v>
      </c>
      <c r="O462" s="26"/>
      <c r="S462" s="23"/>
      <c r="T462" s="22">
        <v>31300</v>
      </c>
      <c r="U462" s="20">
        <v>40867</v>
      </c>
      <c r="V462" s="18" t="s">
        <v>1261</v>
      </c>
      <c r="W462" s="27" t="s">
        <v>1296</v>
      </c>
      <c r="X462" s="27" t="s">
        <v>1297</v>
      </c>
      <c r="Y462" s="27" t="s">
        <v>1298</v>
      </c>
      <c r="Z462" s="54">
        <v>29405</v>
      </c>
      <c r="AA462" s="24">
        <v>12</v>
      </c>
    </row>
    <row r="463" spans="1:27" s="11" customFormat="1" ht="37.5" customHeight="1" x14ac:dyDescent="0.2">
      <c r="A463" s="24">
        <v>13</v>
      </c>
      <c r="B463" s="24">
        <v>29601</v>
      </c>
      <c r="C463" s="33" t="s">
        <v>1299</v>
      </c>
      <c r="D463" s="33" t="s">
        <v>418</v>
      </c>
      <c r="E463" s="53" t="s">
        <v>1300</v>
      </c>
      <c r="F463" s="18" t="s">
        <v>1259</v>
      </c>
      <c r="G463" s="170" t="s">
        <v>724</v>
      </c>
      <c r="H463" s="20">
        <v>39622</v>
      </c>
      <c r="I463" s="21" t="str">
        <f t="shared" ca="1" si="31"/>
        <v>12 Years, 8 Months, 6 Days</v>
      </c>
      <c r="J463" s="22">
        <v>28751</v>
      </c>
      <c r="K463" s="23"/>
      <c r="L463" s="24">
        <v>1</v>
      </c>
      <c r="M463" s="25">
        <f>COUNTIFS(F:F,F463,L:L,1)</f>
        <v>17</v>
      </c>
      <c r="N463" s="25">
        <f>COUNTIFS(G:G,G463,L:L,1)</f>
        <v>62</v>
      </c>
      <c r="O463" s="26"/>
      <c r="P463" s="112" t="s">
        <v>2597</v>
      </c>
      <c r="S463" s="23"/>
      <c r="T463" s="22">
        <v>28751</v>
      </c>
      <c r="U463" s="20">
        <v>39622</v>
      </c>
      <c r="V463" s="18" t="s">
        <v>1261</v>
      </c>
      <c r="W463" s="42" t="s">
        <v>1301</v>
      </c>
      <c r="X463" s="42" t="s">
        <v>683</v>
      </c>
      <c r="Y463" s="42" t="s">
        <v>1302</v>
      </c>
      <c r="Z463" s="54">
        <v>29601</v>
      </c>
      <c r="AA463" s="24">
        <v>13</v>
      </c>
    </row>
    <row r="464" spans="1:27" s="11" customFormat="1" ht="37.5" customHeight="1" x14ac:dyDescent="0.2">
      <c r="A464" s="24">
        <v>14</v>
      </c>
      <c r="B464" s="18">
        <v>29605</v>
      </c>
      <c r="C464" s="57" t="s">
        <v>1303</v>
      </c>
      <c r="D464" s="57" t="s">
        <v>1304</v>
      </c>
      <c r="E464" s="57" t="s">
        <v>1304</v>
      </c>
      <c r="F464" s="58" t="s">
        <v>1259</v>
      </c>
      <c r="G464" s="59" t="s">
        <v>724</v>
      </c>
      <c r="H464" s="60">
        <v>44150</v>
      </c>
      <c r="I464" s="61" t="str">
        <f t="shared" ca="1" si="31"/>
        <v>0 Years, 3 Months, 14 Days</v>
      </c>
      <c r="J464" s="62">
        <v>29729</v>
      </c>
      <c r="K464" s="69"/>
      <c r="L464" s="58">
        <v>1</v>
      </c>
      <c r="M464" s="25">
        <f>COUNTIFS(F:F,F464,L:L,1)</f>
        <v>17</v>
      </c>
      <c r="N464" s="25">
        <f>COUNTIFS(G:G,G464,L:L,1)</f>
        <v>62</v>
      </c>
      <c r="O464" s="63"/>
      <c r="P464" s="116" t="s">
        <v>2080</v>
      </c>
      <c r="R464" s="31"/>
      <c r="S464" s="69"/>
      <c r="T464" s="62">
        <v>29729</v>
      </c>
      <c r="U464" s="60">
        <v>44150</v>
      </c>
      <c r="V464" s="58" t="s">
        <v>1261</v>
      </c>
      <c r="W464" s="70" t="s">
        <v>1305</v>
      </c>
      <c r="X464" s="70" t="s">
        <v>1305</v>
      </c>
      <c r="Y464" s="70" t="s">
        <v>1306</v>
      </c>
      <c r="Z464" s="18">
        <v>29605</v>
      </c>
      <c r="AA464" s="24">
        <v>14</v>
      </c>
    </row>
    <row r="465" spans="1:27" s="11" customFormat="1" ht="37.5" customHeight="1" x14ac:dyDescent="0.2">
      <c r="A465" s="24">
        <v>15</v>
      </c>
      <c r="B465" s="24">
        <v>29602</v>
      </c>
      <c r="C465" s="33" t="s">
        <v>1307</v>
      </c>
      <c r="D465" s="17" t="s">
        <v>555</v>
      </c>
      <c r="E465" s="17" t="s">
        <v>555</v>
      </c>
      <c r="F465" s="18" t="s">
        <v>1259</v>
      </c>
      <c r="G465" s="170" t="s">
        <v>724</v>
      </c>
      <c r="H465" s="20">
        <v>40702</v>
      </c>
      <c r="I465" s="21" t="str">
        <f t="shared" ca="1" si="31"/>
        <v>9 Years, 8 Months, 21 Days</v>
      </c>
      <c r="J465" s="22">
        <v>32143</v>
      </c>
      <c r="K465" s="23"/>
      <c r="L465" s="24">
        <v>1</v>
      </c>
      <c r="M465" s="25">
        <f>COUNTIFS(F:F,F465,L:L,1)</f>
        <v>17</v>
      </c>
      <c r="N465" s="25">
        <f>COUNTIFS(G:G,G465,L:L,1)</f>
        <v>62</v>
      </c>
      <c r="O465" s="26"/>
      <c r="S465" s="23"/>
      <c r="T465" s="22">
        <v>32143</v>
      </c>
      <c r="U465" s="20">
        <v>40702</v>
      </c>
      <c r="V465" s="18" t="s">
        <v>1261</v>
      </c>
      <c r="W465" s="27" t="s">
        <v>556</v>
      </c>
      <c r="X465" s="27" t="s">
        <v>556</v>
      </c>
      <c r="Y465" s="27" t="s">
        <v>1308</v>
      </c>
      <c r="Z465" s="54">
        <v>29602</v>
      </c>
      <c r="AA465" s="24">
        <v>15</v>
      </c>
    </row>
    <row r="466" spans="1:27" s="11" customFormat="1" ht="37.5" customHeight="1" x14ac:dyDescent="0.2">
      <c r="A466" s="24">
        <v>16</v>
      </c>
      <c r="B466" s="24">
        <v>29603</v>
      </c>
      <c r="C466" s="33" t="s">
        <v>1309</v>
      </c>
      <c r="D466" s="17" t="s">
        <v>555</v>
      </c>
      <c r="E466" s="17" t="s">
        <v>555</v>
      </c>
      <c r="F466" s="18" t="s">
        <v>1259</v>
      </c>
      <c r="G466" s="170" t="s">
        <v>724</v>
      </c>
      <c r="H466" s="20">
        <v>42428</v>
      </c>
      <c r="I466" s="21" t="str">
        <f t="shared" ca="1" si="31"/>
        <v>5 Years, 0 Months, 1 Days</v>
      </c>
      <c r="J466" s="22">
        <v>32707</v>
      </c>
      <c r="K466" s="23"/>
      <c r="L466" s="24">
        <v>1</v>
      </c>
      <c r="M466" s="25">
        <f>COUNTIFS(F:F,F466,L:L,1)</f>
        <v>17</v>
      </c>
      <c r="N466" s="25">
        <f>COUNTIFS(G:G,G466,L:L,1)</f>
        <v>62</v>
      </c>
      <c r="O466" s="26"/>
      <c r="S466" s="23"/>
      <c r="T466" s="22">
        <v>32707</v>
      </c>
      <c r="U466" s="20">
        <v>42428</v>
      </c>
      <c r="V466" s="18" t="s">
        <v>1261</v>
      </c>
      <c r="W466" s="27" t="s">
        <v>556</v>
      </c>
      <c r="X466" s="27" t="s">
        <v>556</v>
      </c>
      <c r="Y466" s="27" t="s">
        <v>1310</v>
      </c>
      <c r="Z466" s="54">
        <v>29603</v>
      </c>
      <c r="AA466" s="24">
        <v>16</v>
      </c>
    </row>
    <row r="467" spans="1:27" s="11" customFormat="1" ht="37.5" customHeight="1" x14ac:dyDescent="0.2">
      <c r="A467" s="24">
        <v>17</v>
      </c>
      <c r="B467" s="24">
        <v>29604</v>
      </c>
      <c r="C467" s="33" t="s">
        <v>1311</v>
      </c>
      <c r="D467" s="17" t="s">
        <v>565</v>
      </c>
      <c r="E467" s="17" t="s">
        <v>565</v>
      </c>
      <c r="F467" s="18" t="s">
        <v>1259</v>
      </c>
      <c r="G467" s="170" t="s">
        <v>724</v>
      </c>
      <c r="H467" s="20">
        <v>42100</v>
      </c>
      <c r="I467" s="21" t="str">
        <f t="shared" ca="1" si="31"/>
        <v>5 Years, 10 Months, 23 Days</v>
      </c>
      <c r="J467" s="22">
        <v>31625</v>
      </c>
      <c r="K467" s="23"/>
      <c r="L467" s="24">
        <v>1</v>
      </c>
      <c r="M467" s="25">
        <f>COUNTIFS(F:F,F467,L:L,1)</f>
        <v>17</v>
      </c>
      <c r="N467" s="25">
        <f>COUNTIFS(G:G,G467,L:L,1)</f>
        <v>62</v>
      </c>
      <c r="O467" s="26"/>
      <c r="P467" s="141"/>
      <c r="S467" s="23"/>
      <c r="T467" s="22">
        <v>31625</v>
      </c>
      <c r="U467" s="20">
        <v>42100</v>
      </c>
      <c r="V467" s="18" t="s">
        <v>1261</v>
      </c>
      <c r="W467" s="27" t="s">
        <v>566</v>
      </c>
      <c r="X467" s="27" t="s">
        <v>566</v>
      </c>
      <c r="Y467" s="27" t="s">
        <v>1312</v>
      </c>
      <c r="Z467" s="54">
        <v>29604</v>
      </c>
      <c r="AA467" s="24">
        <v>17</v>
      </c>
    </row>
    <row r="468" spans="1:27" s="11" customFormat="1" ht="37.5" customHeight="1" x14ac:dyDescent="0.2">
      <c r="A468" s="24" t="s">
        <v>33</v>
      </c>
      <c r="B468" s="24"/>
      <c r="C468" s="16" t="s">
        <v>1313</v>
      </c>
      <c r="D468" s="17" t="s">
        <v>1079</v>
      </c>
      <c r="E468" s="17" t="s">
        <v>1314</v>
      </c>
      <c r="F468" s="18" t="s">
        <v>1259</v>
      </c>
      <c r="G468" s="19" t="s">
        <v>748</v>
      </c>
      <c r="H468" s="20">
        <v>39287</v>
      </c>
      <c r="I468" s="21" t="str">
        <f t="shared" ref="I468:I474" ca="1" si="32">DATEDIF(H468,TODAY(),"Y") &amp; " Years, " &amp; DATEDIF(H468,TODAY(),"YM") &amp; " Months, " &amp; DATEDIF(H468,TODAY(),"MD") &amp; " Days"</f>
        <v>13 Years, 7 Months, 5 Days</v>
      </c>
      <c r="J468" s="22">
        <v>24097</v>
      </c>
      <c r="K468" s="23"/>
      <c r="L468" s="24">
        <v>0</v>
      </c>
      <c r="M468" s="25">
        <f>COUNTIFS(F:F,F468,L:L,1)</f>
        <v>17</v>
      </c>
      <c r="N468" s="25">
        <f>COUNTIFS(G:G,G468,L:L,1)</f>
        <v>24</v>
      </c>
      <c r="O468" s="26"/>
      <c r="P468" s="259" t="s">
        <v>2564</v>
      </c>
      <c r="S468" s="23"/>
      <c r="T468" s="22">
        <v>24097</v>
      </c>
      <c r="U468" s="20">
        <v>39287</v>
      </c>
      <c r="V468" s="18" t="s">
        <v>1261</v>
      </c>
      <c r="W468" s="27" t="s">
        <v>1315</v>
      </c>
      <c r="X468" s="27" t="s">
        <v>884</v>
      </c>
      <c r="Y468" s="27" t="s">
        <v>1316</v>
      </c>
      <c r="Z468" s="54"/>
      <c r="AA468" s="24" t="s">
        <v>33</v>
      </c>
    </row>
    <row r="469" spans="1:27" s="11" customFormat="1" ht="37.5" customHeight="1" x14ac:dyDescent="0.2">
      <c r="A469" s="24" t="s">
        <v>33</v>
      </c>
      <c r="B469" s="24"/>
      <c r="C469" s="33" t="s">
        <v>2443</v>
      </c>
      <c r="D469" s="33" t="s">
        <v>768</v>
      </c>
      <c r="E469" s="33" t="s">
        <v>768</v>
      </c>
      <c r="F469" s="18" t="s">
        <v>1259</v>
      </c>
      <c r="G469" s="19" t="s">
        <v>759</v>
      </c>
      <c r="H469" s="20">
        <v>42065</v>
      </c>
      <c r="I469" s="35" t="str">
        <f t="shared" ca="1" si="32"/>
        <v>5 Years, 11 Months, 27 Days</v>
      </c>
      <c r="J469" s="36">
        <v>33756</v>
      </c>
      <c r="K469" s="23"/>
      <c r="L469" s="18">
        <v>0</v>
      </c>
      <c r="M469" s="25">
        <f>COUNTIFS(F:F,F469,L:L,1)</f>
        <v>17</v>
      </c>
      <c r="N469" s="25">
        <f>COUNTIFS(G:G,G469,L:L,1)</f>
        <v>64</v>
      </c>
      <c r="O469" s="37"/>
      <c r="S469" s="23"/>
      <c r="T469" s="36">
        <v>33756</v>
      </c>
      <c r="U469" s="20">
        <v>42065</v>
      </c>
      <c r="V469" s="18" t="s">
        <v>1261</v>
      </c>
      <c r="W469" s="236" t="s">
        <v>769</v>
      </c>
      <c r="X469" s="213" t="s">
        <v>769</v>
      </c>
      <c r="Y469" s="213" t="s">
        <v>2444</v>
      </c>
      <c r="Z469" s="54"/>
      <c r="AA469" s="24" t="s">
        <v>33</v>
      </c>
    </row>
    <row r="470" spans="1:27" s="11" customFormat="1" ht="37.5" customHeight="1" x14ac:dyDescent="0.2">
      <c r="A470" s="24" t="s">
        <v>33</v>
      </c>
      <c r="B470" s="24"/>
      <c r="C470" s="192" t="s">
        <v>1317</v>
      </c>
      <c r="D470" s="33" t="s">
        <v>768</v>
      </c>
      <c r="E470" s="33" t="s">
        <v>768</v>
      </c>
      <c r="F470" s="18" t="s">
        <v>1259</v>
      </c>
      <c r="G470" s="19" t="s">
        <v>759</v>
      </c>
      <c r="H470" s="20">
        <v>42071</v>
      </c>
      <c r="I470" s="35" t="str">
        <f t="shared" ca="1" si="32"/>
        <v>5 Years, 11 Months, 21 Days</v>
      </c>
      <c r="J470" s="36">
        <v>32162</v>
      </c>
      <c r="K470" s="23"/>
      <c r="L470" s="18">
        <v>0</v>
      </c>
      <c r="M470" s="25">
        <f>COUNTIFS(F:F,F470,L:L,1)</f>
        <v>17</v>
      </c>
      <c r="N470" s="25">
        <f>COUNTIFS(G:G,G470,L:L,1)</f>
        <v>64</v>
      </c>
      <c r="O470" s="37"/>
      <c r="P470" s="193"/>
      <c r="S470" s="23"/>
      <c r="T470" s="36">
        <v>32162</v>
      </c>
      <c r="U470" s="20">
        <v>42071</v>
      </c>
      <c r="V470" s="18" t="s">
        <v>1261</v>
      </c>
      <c r="W470" s="236" t="s">
        <v>769</v>
      </c>
      <c r="X470" s="213" t="s">
        <v>769</v>
      </c>
      <c r="Y470" s="213" t="s">
        <v>2445</v>
      </c>
      <c r="Z470" s="54"/>
      <c r="AA470" s="24" t="s">
        <v>33</v>
      </c>
    </row>
    <row r="471" spans="1:27" s="11" customFormat="1" ht="37.5" customHeight="1" x14ac:dyDescent="0.2">
      <c r="A471" s="24" t="s">
        <v>33</v>
      </c>
      <c r="B471" s="24">
        <v>29304</v>
      </c>
      <c r="C471" s="33" t="s">
        <v>1318</v>
      </c>
      <c r="D471" s="33" t="s">
        <v>1319</v>
      </c>
      <c r="E471" s="53" t="s">
        <v>1320</v>
      </c>
      <c r="F471" s="18" t="s">
        <v>1259</v>
      </c>
      <c r="G471" s="19" t="s">
        <v>759</v>
      </c>
      <c r="H471" s="20">
        <v>39898</v>
      </c>
      <c r="I471" s="21" t="str">
        <f ca="1">DATEDIF(H471,TODAY(),"Y") &amp; " Years, " &amp; DATEDIF(H471,TODAY(),"YM") &amp; " Months, " &amp; DATEDIF(H471,TODAY(),"MD") &amp; " Days"</f>
        <v>11 Years, 11 Months, 3 Days</v>
      </c>
      <c r="J471" s="22">
        <v>30213</v>
      </c>
      <c r="K471" s="23"/>
      <c r="L471" s="24">
        <v>0</v>
      </c>
      <c r="M471" s="25">
        <f>COUNTIFS(F:F,F471,L:L,1)</f>
        <v>17</v>
      </c>
      <c r="N471" s="25">
        <f>COUNTIFS(G:G,G471,L:L,1)</f>
        <v>64</v>
      </c>
      <c r="O471" s="26">
        <v>44104</v>
      </c>
      <c r="P471" s="112" t="s">
        <v>2081</v>
      </c>
      <c r="S471" s="23"/>
      <c r="T471" s="22">
        <v>30213</v>
      </c>
      <c r="U471" s="20">
        <v>39898</v>
      </c>
      <c r="V471" s="18" t="s">
        <v>1261</v>
      </c>
      <c r="W471" s="42" t="s">
        <v>1321</v>
      </c>
      <c r="X471" s="42" t="s">
        <v>1277</v>
      </c>
      <c r="Y471" s="42" t="s">
        <v>1322</v>
      </c>
      <c r="Z471" s="54">
        <v>29304</v>
      </c>
      <c r="AA471" s="24" t="s">
        <v>33</v>
      </c>
    </row>
    <row r="472" spans="1:27" s="11" customFormat="1" ht="37.5" customHeight="1" x14ac:dyDescent="0.2">
      <c r="A472" s="24" t="s">
        <v>33</v>
      </c>
      <c r="B472" s="24"/>
      <c r="C472" s="33" t="s">
        <v>1323</v>
      </c>
      <c r="D472" s="17" t="s">
        <v>1107</v>
      </c>
      <c r="E472" s="17" t="s">
        <v>2082</v>
      </c>
      <c r="F472" s="18" t="s">
        <v>1259</v>
      </c>
      <c r="G472" s="170" t="s">
        <v>724</v>
      </c>
      <c r="H472" s="20">
        <v>39313</v>
      </c>
      <c r="I472" s="21" t="str">
        <f t="shared" ca="1" si="32"/>
        <v>13 Years, 6 Months, 10 Days</v>
      </c>
      <c r="J472" s="22">
        <v>29649</v>
      </c>
      <c r="K472" s="23"/>
      <c r="L472" s="24">
        <v>0</v>
      </c>
      <c r="M472" s="25">
        <f>COUNTIFS(F:F,F472,L:L,1)</f>
        <v>17</v>
      </c>
      <c r="N472" s="25">
        <f>COUNTIFS(G:G,G472,L:L,1)</f>
        <v>62</v>
      </c>
      <c r="O472" s="26"/>
      <c r="S472" s="23"/>
      <c r="T472" s="22">
        <v>29649</v>
      </c>
      <c r="U472" s="20">
        <v>39313</v>
      </c>
      <c r="V472" s="18" t="s">
        <v>1261</v>
      </c>
      <c r="W472" s="231" t="s">
        <v>2447</v>
      </c>
      <c r="X472" s="212" t="s">
        <v>385</v>
      </c>
      <c r="Y472" s="212" t="s">
        <v>2446</v>
      </c>
      <c r="Z472" s="54"/>
      <c r="AA472" s="24" t="s">
        <v>33</v>
      </c>
    </row>
    <row r="473" spans="1:27" s="11" customFormat="1" ht="37.5" customHeight="1" x14ac:dyDescent="0.2">
      <c r="A473" s="24" t="s">
        <v>33</v>
      </c>
      <c r="B473" s="24"/>
      <c r="C473" s="33" t="s">
        <v>2449</v>
      </c>
      <c r="D473" s="33" t="s">
        <v>418</v>
      </c>
      <c r="E473" s="53" t="s">
        <v>2083</v>
      </c>
      <c r="F473" s="18" t="s">
        <v>1259</v>
      </c>
      <c r="G473" s="170" t="s">
        <v>724</v>
      </c>
      <c r="H473" s="20">
        <v>39453</v>
      </c>
      <c r="I473" s="21" t="str">
        <f t="shared" ca="1" si="32"/>
        <v>13 Years, 1 Months, 23 Days</v>
      </c>
      <c r="J473" s="22">
        <v>31162</v>
      </c>
      <c r="K473" s="23"/>
      <c r="L473" s="24">
        <v>0</v>
      </c>
      <c r="M473" s="25">
        <f>COUNTIFS(F:F,F473,L:L,1)</f>
        <v>17</v>
      </c>
      <c r="N473" s="25">
        <f>COUNTIFS(G:G,G473,L:L,1)</f>
        <v>62</v>
      </c>
      <c r="O473" s="26">
        <v>43769</v>
      </c>
      <c r="P473" s="112" t="s">
        <v>2084</v>
      </c>
      <c r="S473" s="23"/>
      <c r="T473" s="22">
        <v>31162</v>
      </c>
      <c r="U473" s="20">
        <v>39453</v>
      </c>
      <c r="V473" s="18" t="s">
        <v>1261</v>
      </c>
      <c r="W473" s="33"/>
      <c r="X473" s="213" t="s">
        <v>683</v>
      </c>
      <c r="Y473" s="213" t="s">
        <v>2448</v>
      </c>
      <c r="Z473" s="54"/>
      <c r="AA473" s="24" t="s">
        <v>33</v>
      </c>
    </row>
    <row r="474" spans="1:27" s="11" customFormat="1" ht="37.5" customHeight="1" x14ac:dyDescent="0.2">
      <c r="A474" s="24" t="s">
        <v>33</v>
      </c>
      <c r="B474" s="24"/>
      <c r="C474" s="16" t="s">
        <v>1324</v>
      </c>
      <c r="D474" s="16" t="s">
        <v>555</v>
      </c>
      <c r="E474" s="16" t="s">
        <v>555</v>
      </c>
      <c r="F474" s="18" t="s">
        <v>1259</v>
      </c>
      <c r="G474" s="170" t="s">
        <v>724</v>
      </c>
      <c r="H474" s="40">
        <v>41603</v>
      </c>
      <c r="I474" s="129" t="str">
        <f t="shared" ca="1" si="32"/>
        <v>7 Years, 3 Months, 4 Days</v>
      </c>
      <c r="J474" s="120">
        <v>27833</v>
      </c>
      <c r="K474" s="23"/>
      <c r="L474" s="15">
        <v>0</v>
      </c>
      <c r="M474" s="25">
        <f>COUNTIFS(F:F,F474,L:L,1)</f>
        <v>17</v>
      </c>
      <c r="N474" s="25">
        <f>COUNTIFS(G:G,G474,L:L,1)</f>
        <v>62</v>
      </c>
      <c r="O474" s="121"/>
      <c r="S474" s="23"/>
      <c r="T474" s="120">
        <v>27833</v>
      </c>
      <c r="U474" s="40">
        <v>41603</v>
      </c>
      <c r="V474" s="18" t="s">
        <v>1261</v>
      </c>
      <c r="W474" s="16" t="s">
        <v>556</v>
      </c>
      <c r="X474" s="43" t="s">
        <v>556</v>
      </c>
      <c r="Y474" s="43" t="s">
        <v>1325</v>
      </c>
      <c r="Z474" s="54"/>
      <c r="AA474" s="24" t="s">
        <v>33</v>
      </c>
    </row>
    <row r="475" spans="1:27" s="11" customFormat="1" ht="37.5" customHeight="1" x14ac:dyDescent="0.2">
      <c r="A475" s="24">
        <v>1</v>
      </c>
      <c r="B475" s="24">
        <v>30101</v>
      </c>
      <c r="C475" s="33" t="s">
        <v>2450</v>
      </c>
      <c r="D475" s="53" t="s">
        <v>1326</v>
      </c>
      <c r="E475" s="53" t="s">
        <v>2085</v>
      </c>
      <c r="F475" s="18" t="s">
        <v>1327</v>
      </c>
      <c r="G475" s="19" t="s">
        <v>748</v>
      </c>
      <c r="H475" s="20">
        <v>39684</v>
      </c>
      <c r="I475" s="21" t="str">
        <f t="shared" ref="I475:I480" ca="1" si="33">DATEDIF(H475,TODAY(),"Y") &amp; " Years, " &amp; DATEDIF(H475,TODAY(),"YM") &amp; " Months, " &amp; DATEDIF(H475,TODAY(),"MD") &amp; " Days"</f>
        <v>12 Years, 6 Months, 5 Days</v>
      </c>
      <c r="J475" s="22">
        <v>28385</v>
      </c>
      <c r="K475" s="23"/>
      <c r="L475" s="24">
        <v>1</v>
      </c>
      <c r="M475" s="25">
        <f>COUNTIFS(F:F,F475,L:L,1)</f>
        <v>22</v>
      </c>
      <c r="N475" s="25">
        <f>COUNTIFS(G:G,G475,L:L,1)</f>
        <v>24</v>
      </c>
      <c r="O475" s="26"/>
      <c r="S475" s="23"/>
      <c r="T475" s="22">
        <v>28385</v>
      </c>
      <c r="U475" s="20">
        <v>39684</v>
      </c>
      <c r="V475" s="18" t="s">
        <v>1328</v>
      </c>
      <c r="W475" s="42" t="s">
        <v>1329</v>
      </c>
      <c r="X475" s="42" t="s">
        <v>1330</v>
      </c>
      <c r="Y475" s="42" t="s">
        <v>1331</v>
      </c>
      <c r="Z475" s="54">
        <v>30101</v>
      </c>
      <c r="AA475" s="24">
        <v>1</v>
      </c>
    </row>
    <row r="476" spans="1:27" s="11" customFormat="1" ht="37.5" customHeight="1" x14ac:dyDescent="0.2">
      <c r="A476" s="24">
        <v>2</v>
      </c>
      <c r="B476" s="24">
        <v>30201</v>
      </c>
      <c r="C476" s="33" t="s">
        <v>1332</v>
      </c>
      <c r="D476" s="16" t="s">
        <v>1333</v>
      </c>
      <c r="E476" s="39" t="s">
        <v>1334</v>
      </c>
      <c r="F476" s="18" t="s">
        <v>1327</v>
      </c>
      <c r="G476" s="19" t="s">
        <v>753</v>
      </c>
      <c r="H476" s="20">
        <v>39705</v>
      </c>
      <c r="I476" s="21" t="str">
        <f t="shared" ca="1" si="33"/>
        <v>12 Years, 5 Months, 15 Days</v>
      </c>
      <c r="J476" s="22">
        <v>31667</v>
      </c>
      <c r="K476" s="23"/>
      <c r="L476" s="24">
        <v>1</v>
      </c>
      <c r="M476" s="25">
        <f>COUNTIFS(F:F,F476,L:L,1)</f>
        <v>22</v>
      </c>
      <c r="N476" s="25">
        <f>COUNTIFS(G:G,G476,L:L,1)</f>
        <v>13</v>
      </c>
      <c r="O476" s="26"/>
      <c r="S476" s="23"/>
      <c r="T476" s="22">
        <v>31667</v>
      </c>
      <c r="U476" s="20">
        <v>39705</v>
      </c>
      <c r="V476" s="18" t="s">
        <v>1328</v>
      </c>
      <c r="W476" s="43" t="s">
        <v>1335</v>
      </c>
      <c r="X476" s="43" t="s">
        <v>1336</v>
      </c>
      <c r="Y476" s="43" t="s">
        <v>1337</v>
      </c>
      <c r="Z476" s="54">
        <v>30201</v>
      </c>
      <c r="AA476" s="24">
        <v>2</v>
      </c>
    </row>
    <row r="477" spans="1:27" s="11" customFormat="1" ht="37.5" customHeight="1" x14ac:dyDescent="0.2">
      <c r="A477" s="24">
        <v>3</v>
      </c>
      <c r="B477" s="24">
        <v>30301</v>
      </c>
      <c r="C477" s="33" t="s">
        <v>2451</v>
      </c>
      <c r="D477" s="16" t="s">
        <v>763</v>
      </c>
      <c r="E477" s="39" t="s">
        <v>1338</v>
      </c>
      <c r="F477" s="18" t="s">
        <v>1327</v>
      </c>
      <c r="G477" s="19" t="s">
        <v>759</v>
      </c>
      <c r="H477" s="40">
        <v>41827</v>
      </c>
      <c r="I477" s="21" t="str">
        <f t="shared" ca="1" si="33"/>
        <v>6 Years, 7 Months, 22 Days</v>
      </c>
      <c r="J477" s="22">
        <v>30847</v>
      </c>
      <c r="K477" s="23"/>
      <c r="L477" s="15">
        <v>1</v>
      </c>
      <c r="M477" s="25">
        <f>COUNTIFS(F:F,F477,L:L,1)</f>
        <v>22</v>
      </c>
      <c r="N477" s="25">
        <f>COUNTIFS(G:G,G477,L:L,1)</f>
        <v>64</v>
      </c>
      <c r="O477" s="26"/>
      <c r="P477" s="112" t="s">
        <v>1339</v>
      </c>
      <c r="S477" s="23"/>
      <c r="T477" s="22">
        <v>30847</v>
      </c>
      <c r="U477" s="40">
        <v>41827</v>
      </c>
      <c r="V477" s="18" t="s">
        <v>1328</v>
      </c>
      <c r="W477" s="43" t="s">
        <v>1340</v>
      </c>
      <c r="X477" s="43" t="s">
        <v>766</v>
      </c>
      <c r="Y477" s="43" t="s">
        <v>1341</v>
      </c>
      <c r="Z477" s="54">
        <v>30301</v>
      </c>
      <c r="AA477" s="24">
        <v>3</v>
      </c>
    </row>
    <row r="478" spans="1:27" s="11" customFormat="1" ht="37.5" customHeight="1" x14ac:dyDescent="0.2">
      <c r="A478" s="24">
        <v>4</v>
      </c>
      <c r="B478" s="24">
        <v>30302</v>
      </c>
      <c r="C478" s="33" t="s">
        <v>1342</v>
      </c>
      <c r="D478" s="33" t="s">
        <v>763</v>
      </c>
      <c r="E478" s="39" t="s">
        <v>1039</v>
      </c>
      <c r="F478" s="18" t="s">
        <v>1327</v>
      </c>
      <c r="G478" s="19" t="s">
        <v>759</v>
      </c>
      <c r="H478" s="40">
        <v>42064</v>
      </c>
      <c r="I478" s="21" t="str">
        <f t="shared" ca="1" si="33"/>
        <v>6 Years, 0 Months, 0 Days</v>
      </c>
      <c r="J478" s="22">
        <v>32742</v>
      </c>
      <c r="K478" s="23"/>
      <c r="L478" s="15">
        <v>1</v>
      </c>
      <c r="M478" s="25">
        <f>COUNTIFS(F:F,F478,L:L,1)</f>
        <v>22</v>
      </c>
      <c r="N478" s="25">
        <f>COUNTIFS(G:G,G478,L:L,1)</f>
        <v>64</v>
      </c>
      <c r="O478" s="26"/>
      <c r="P478" s="118" t="s">
        <v>2547</v>
      </c>
      <c r="S478" s="23"/>
      <c r="T478" s="22">
        <v>32742</v>
      </c>
      <c r="U478" s="40">
        <v>42064</v>
      </c>
      <c r="V478" s="18" t="s">
        <v>1328</v>
      </c>
      <c r="W478" s="43" t="s">
        <v>1040</v>
      </c>
      <c r="X478" s="42" t="s">
        <v>766</v>
      </c>
      <c r="Y478" s="43" t="s">
        <v>1343</v>
      </c>
      <c r="Z478" s="54">
        <v>30302</v>
      </c>
      <c r="AA478" s="24">
        <v>4</v>
      </c>
    </row>
    <row r="479" spans="1:27" s="11" customFormat="1" ht="37.5" customHeight="1" x14ac:dyDescent="0.2">
      <c r="A479" s="24">
        <v>5</v>
      </c>
      <c r="B479" s="24">
        <v>30303</v>
      </c>
      <c r="C479" s="33" t="s">
        <v>1344</v>
      </c>
      <c r="D479" s="17" t="s">
        <v>763</v>
      </c>
      <c r="E479" s="17" t="s">
        <v>763</v>
      </c>
      <c r="F479" s="18" t="s">
        <v>1327</v>
      </c>
      <c r="G479" s="19" t="s">
        <v>759</v>
      </c>
      <c r="H479" s="20">
        <v>43009</v>
      </c>
      <c r="I479" s="21" t="str">
        <f t="shared" ca="1" si="33"/>
        <v>3 Years, 5 Months, 0 Days</v>
      </c>
      <c r="J479" s="22">
        <v>32363</v>
      </c>
      <c r="K479" s="23"/>
      <c r="L479" s="24">
        <v>1</v>
      </c>
      <c r="M479" s="25">
        <f>COUNTIFS(F:F,F479,L:L,1)</f>
        <v>22</v>
      </c>
      <c r="N479" s="25">
        <f>COUNTIFS(G:G,G479,L:L,1)</f>
        <v>64</v>
      </c>
      <c r="O479" s="26"/>
      <c r="S479" s="23"/>
      <c r="T479" s="22">
        <v>32363</v>
      </c>
      <c r="U479" s="20">
        <v>43009</v>
      </c>
      <c r="V479" s="18" t="s">
        <v>1328</v>
      </c>
      <c r="W479" s="27" t="s">
        <v>766</v>
      </c>
      <c r="X479" s="27" t="s">
        <v>766</v>
      </c>
      <c r="Y479" s="27" t="s">
        <v>2333</v>
      </c>
      <c r="Z479" s="54">
        <v>30303</v>
      </c>
      <c r="AA479" s="24">
        <v>5</v>
      </c>
    </row>
    <row r="480" spans="1:27" s="11" customFormat="1" ht="37.5" customHeight="1" x14ac:dyDescent="0.2">
      <c r="A480" s="24">
        <v>6</v>
      </c>
      <c r="B480" s="24">
        <v>30304</v>
      </c>
      <c r="C480" s="33" t="s">
        <v>1345</v>
      </c>
      <c r="D480" s="33" t="s">
        <v>1018</v>
      </c>
      <c r="E480" s="33" t="s">
        <v>1346</v>
      </c>
      <c r="F480" s="18" t="s">
        <v>1327</v>
      </c>
      <c r="G480" s="19" t="s">
        <v>759</v>
      </c>
      <c r="H480" s="40">
        <v>41245</v>
      </c>
      <c r="I480" s="21" t="str">
        <f t="shared" ca="1" si="33"/>
        <v>8 Years, 2 Months, 27 Days</v>
      </c>
      <c r="J480" s="22">
        <v>28498</v>
      </c>
      <c r="K480" s="23"/>
      <c r="L480" s="15">
        <v>1</v>
      </c>
      <c r="M480" s="25">
        <f>COUNTIFS(F:F,F480,L:L,1)</f>
        <v>22</v>
      </c>
      <c r="N480" s="25">
        <f>COUNTIFS(G:G,G480,L:L,1)</f>
        <v>64</v>
      </c>
      <c r="O480" s="26"/>
      <c r="P480" s="112" t="s">
        <v>2058</v>
      </c>
      <c r="S480" s="23"/>
      <c r="T480" s="22">
        <v>28498</v>
      </c>
      <c r="U480" s="40">
        <v>41245</v>
      </c>
      <c r="V480" s="18" t="s">
        <v>1328</v>
      </c>
      <c r="W480" s="42" t="s">
        <v>1347</v>
      </c>
      <c r="X480" s="42" t="s">
        <v>1280</v>
      </c>
      <c r="Y480" s="42" t="s">
        <v>1348</v>
      </c>
      <c r="Z480" s="54">
        <v>30304</v>
      </c>
      <c r="AA480" s="24">
        <v>6</v>
      </c>
    </row>
    <row r="481" spans="1:27" s="11" customFormat="1" ht="37.5" customHeight="1" x14ac:dyDescent="0.2">
      <c r="A481" s="24">
        <v>7</v>
      </c>
      <c r="B481" s="24">
        <v>30401</v>
      </c>
      <c r="C481" s="33" t="s">
        <v>1349</v>
      </c>
      <c r="D481" s="17" t="s">
        <v>1350</v>
      </c>
      <c r="E481" s="30" t="s">
        <v>2575</v>
      </c>
      <c r="F481" s="18" t="s">
        <v>1327</v>
      </c>
      <c r="G481" s="19" t="s">
        <v>774</v>
      </c>
      <c r="H481" s="20">
        <v>39733</v>
      </c>
      <c r="I481" s="21" t="str">
        <f t="shared" ref="I481:I488" ca="1" si="34">DATEDIF(H481,TODAY(),"Y") &amp; " Years, " &amp; DATEDIF(H481,TODAY(),"YM") &amp; " Months, " &amp; DATEDIF(H481,TODAY(),"MD") &amp; " Days"</f>
        <v>12 Years, 4 Months, 17 Days</v>
      </c>
      <c r="J481" s="22">
        <v>31557</v>
      </c>
      <c r="K481" s="23"/>
      <c r="L481" s="24">
        <v>1</v>
      </c>
      <c r="M481" s="25">
        <f>COUNTIFS(F:F,F481,L:L,1)</f>
        <v>22</v>
      </c>
      <c r="N481" s="25">
        <f>COUNTIFS(G:G,G481,L:L,1)</f>
        <v>114</v>
      </c>
      <c r="O481" s="26"/>
      <c r="P481" s="258" t="s">
        <v>2564</v>
      </c>
      <c r="S481" s="23"/>
      <c r="T481" s="22">
        <v>31557</v>
      </c>
      <c r="U481" s="20">
        <v>39733</v>
      </c>
      <c r="V481" s="18" t="s">
        <v>1328</v>
      </c>
      <c r="W481" s="27" t="s">
        <v>2574</v>
      </c>
      <c r="X481" s="27" t="s">
        <v>1073</v>
      </c>
      <c r="Y481" s="27" t="s">
        <v>1351</v>
      </c>
      <c r="Z481" s="54">
        <v>30401</v>
      </c>
      <c r="AA481" s="24">
        <v>7</v>
      </c>
    </row>
    <row r="482" spans="1:27" s="11" customFormat="1" ht="37.5" customHeight="1" x14ac:dyDescent="0.2">
      <c r="A482" s="15">
        <v>8</v>
      </c>
      <c r="B482" s="15">
        <v>30402</v>
      </c>
      <c r="C482" s="16" t="s">
        <v>1352</v>
      </c>
      <c r="D482" s="33" t="s">
        <v>779</v>
      </c>
      <c r="E482" s="30" t="s">
        <v>785</v>
      </c>
      <c r="F482" s="18" t="s">
        <v>1327</v>
      </c>
      <c r="G482" s="19" t="s">
        <v>774</v>
      </c>
      <c r="H482" s="40">
        <v>39775</v>
      </c>
      <c r="I482" s="129" t="str">
        <f t="shared" ca="1" si="34"/>
        <v>12 Years, 3 Months, 6 Days</v>
      </c>
      <c r="J482" s="120">
        <v>31656</v>
      </c>
      <c r="K482" s="23"/>
      <c r="L482" s="15">
        <v>1</v>
      </c>
      <c r="M482" s="25">
        <f>COUNTIFS(F:F,F482,L:L,1)</f>
        <v>22</v>
      </c>
      <c r="N482" s="25">
        <f>COUNTIFS(G:G,G482,L:L,1)</f>
        <v>114</v>
      </c>
      <c r="O482" s="26"/>
      <c r="P482" s="118" t="s">
        <v>2544</v>
      </c>
      <c r="S482" s="23"/>
      <c r="T482" s="120">
        <v>31656</v>
      </c>
      <c r="U482" s="40">
        <v>39775</v>
      </c>
      <c r="V482" s="18" t="s">
        <v>1328</v>
      </c>
      <c r="W482" s="27" t="s">
        <v>786</v>
      </c>
      <c r="X482" s="42" t="s">
        <v>783</v>
      </c>
      <c r="Y482" s="27" t="s">
        <v>1353</v>
      </c>
      <c r="Z482" s="29">
        <v>30402</v>
      </c>
      <c r="AA482" s="15">
        <v>8</v>
      </c>
    </row>
    <row r="483" spans="1:27" s="11" customFormat="1" ht="37.5" customHeight="1" x14ac:dyDescent="0.2">
      <c r="A483" s="24">
        <v>9</v>
      </c>
      <c r="B483" s="24">
        <v>30403</v>
      </c>
      <c r="C483" s="33" t="s">
        <v>1354</v>
      </c>
      <c r="D483" s="16" t="s">
        <v>779</v>
      </c>
      <c r="E483" s="39" t="s">
        <v>1355</v>
      </c>
      <c r="F483" s="18" t="s">
        <v>1327</v>
      </c>
      <c r="G483" s="19" t="s">
        <v>774</v>
      </c>
      <c r="H483" s="40">
        <v>41542</v>
      </c>
      <c r="I483" s="129" t="str">
        <f t="shared" ca="1" si="34"/>
        <v>7 Years, 5 Months, 4 Days</v>
      </c>
      <c r="J483" s="22">
        <v>30998</v>
      </c>
      <c r="K483" s="23"/>
      <c r="L483" s="15">
        <v>1</v>
      </c>
      <c r="M483" s="25">
        <f>COUNTIFS(F:F,F483,L:L,1)</f>
        <v>22</v>
      </c>
      <c r="N483" s="25">
        <f>COUNTIFS(G:G,G483,L:L,1)</f>
        <v>114</v>
      </c>
      <c r="O483" s="26"/>
      <c r="S483" s="23"/>
      <c r="T483" s="22">
        <v>30998</v>
      </c>
      <c r="U483" s="40">
        <v>41542</v>
      </c>
      <c r="V483" s="18" t="s">
        <v>1328</v>
      </c>
      <c r="W483" s="43" t="s">
        <v>1356</v>
      </c>
      <c r="X483" s="27" t="s">
        <v>783</v>
      </c>
      <c r="Y483" s="43" t="s">
        <v>1357</v>
      </c>
      <c r="Z483" s="54">
        <v>30403</v>
      </c>
      <c r="AA483" s="24">
        <v>9</v>
      </c>
    </row>
    <row r="484" spans="1:27" s="11" customFormat="1" ht="37.5" customHeight="1" x14ac:dyDescent="0.2">
      <c r="A484" s="24">
        <v>10</v>
      </c>
      <c r="B484" s="24">
        <v>30404</v>
      </c>
      <c r="C484" s="33" t="s">
        <v>1358</v>
      </c>
      <c r="D484" s="16" t="s">
        <v>791</v>
      </c>
      <c r="E484" s="39" t="s">
        <v>2086</v>
      </c>
      <c r="F484" s="18" t="s">
        <v>1327</v>
      </c>
      <c r="G484" s="19" t="s">
        <v>774</v>
      </c>
      <c r="H484" s="40">
        <v>42125</v>
      </c>
      <c r="I484" s="21" t="str">
        <f t="shared" ca="1" si="34"/>
        <v>5 Years, 10 Months, 0 Days</v>
      </c>
      <c r="J484" s="22">
        <v>30640</v>
      </c>
      <c r="K484" s="23"/>
      <c r="L484" s="15">
        <v>1</v>
      </c>
      <c r="M484" s="25">
        <f>COUNTIFS(F:F,F484,L:L,1)</f>
        <v>22</v>
      </c>
      <c r="N484" s="25">
        <f>COUNTIFS(G:G,G484,L:L,1)</f>
        <v>114</v>
      </c>
      <c r="O484" s="26"/>
      <c r="P484" s="112" t="s">
        <v>1118</v>
      </c>
      <c r="Q484" s="194" t="s">
        <v>2087</v>
      </c>
      <c r="S484" s="23"/>
      <c r="T484" s="22">
        <v>30640</v>
      </c>
      <c r="U484" s="40">
        <v>42125</v>
      </c>
      <c r="V484" s="18" t="s">
        <v>1328</v>
      </c>
      <c r="W484" s="43" t="s">
        <v>1359</v>
      </c>
      <c r="X484" s="43" t="s">
        <v>792</v>
      </c>
      <c r="Y484" s="43" t="s">
        <v>1360</v>
      </c>
      <c r="Z484" s="54">
        <v>30404</v>
      </c>
      <c r="AA484" s="24">
        <v>10</v>
      </c>
    </row>
    <row r="485" spans="1:27" s="11" customFormat="1" ht="37.5" customHeight="1" x14ac:dyDescent="0.2">
      <c r="A485" s="24">
        <v>11</v>
      </c>
      <c r="B485" s="24">
        <v>30405</v>
      </c>
      <c r="C485" s="33" t="s">
        <v>1361</v>
      </c>
      <c r="D485" s="16" t="s">
        <v>791</v>
      </c>
      <c r="E485" s="39" t="s">
        <v>1362</v>
      </c>
      <c r="F485" s="18" t="s">
        <v>1327</v>
      </c>
      <c r="G485" s="19" t="s">
        <v>774</v>
      </c>
      <c r="H485" s="40">
        <v>42370</v>
      </c>
      <c r="I485" s="21" t="str">
        <f t="shared" ca="1" si="34"/>
        <v>5 Years, 2 Months, 0 Days</v>
      </c>
      <c r="J485" s="22">
        <v>29970</v>
      </c>
      <c r="K485" s="23"/>
      <c r="L485" s="15">
        <v>1</v>
      </c>
      <c r="M485" s="25">
        <f>COUNTIFS(F:F,F485,L:L,1)</f>
        <v>22</v>
      </c>
      <c r="N485" s="25">
        <f>COUNTIFS(G:G,G485,L:L,1)</f>
        <v>114</v>
      </c>
      <c r="O485" s="26"/>
      <c r="P485" s="194" t="s">
        <v>1363</v>
      </c>
      <c r="S485" s="23"/>
      <c r="T485" s="22">
        <v>29970</v>
      </c>
      <c r="U485" s="40">
        <v>42370</v>
      </c>
      <c r="V485" s="18" t="s">
        <v>1328</v>
      </c>
      <c r="W485" s="43" t="s">
        <v>1364</v>
      </c>
      <c r="X485" s="43" t="s">
        <v>792</v>
      </c>
      <c r="Y485" s="43" t="s">
        <v>1365</v>
      </c>
      <c r="Z485" s="54">
        <v>30405</v>
      </c>
      <c r="AA485" s="24">
        <v>11</v>
      </c>
    </row>
    <row r="486" spans="1:27" s="11" customFormat="1" ht="37.5" customHeight="1" x14ac:dyDescent="0.2">
      <c r="A486" s="24">
        <v>12</v>
      </c>
      <c r="B486" s="24">
        <v>30406</v>
      </c>
      <c r="C486" s="33" t="s">
        <v>1366</v>
      </c>
      <c r="D486" s="16" t="s">
        <v>791</v>
      </c>
      <c r="E486" s="39" t="s">
        <v>1362</v>
      </c>
      <c r="F486" s="18" t="s">
        <v>1327</v>
      </c>
      <c r="G486" s="19" t="s">
        <v>774</v>
      </c>
      <c r="H486" s="40">
        <v>42370</v>
      </c>
      <c r="I486" s="21" t="str">
        <f t="shared" ca="1" si="34"/>
        <v>5 Years, 2 Months, 0 Days</v>
      </c>
      <c r="J486" s="22">
        <v>30481</v>
      </c>
      <c r="K486" s="23"/>
      <c r="L486" s="15">
        <v>1</v>
      </c>
      <c r="M486" s="25">
        <f>COUNTIFS(F:F,F486,L:L,1)</f>
        <v>22</v>
      </c>
      <c r="N486" s="25">
        <f>COUNTIFS(G:G,G486,L:L,1)</f>
        <v>114</v>
      </c>
      <c r="O486" s="26"/>
      <c r="P486" s="194" t="s">
        <v>1367</v>
      </c>
      <c r="S486" s="23"/>
      <c r="T486" s="22">
        <v>30481</v>
      </c>
      <c r="U486" s="40">
        <v>42370</v>
      </c>
      <c r="V486" s="18" t="s">
        <v>1328</v>
      </c>
      <c r="W486" s="43" t="s">
        <v>1364</v>
      </c>
      <c r="X486" s="43" t="s">
        <v>792</v>
      </c>
      <c r="Y486" s="43" t="s">
        <v>1368</v>
      </c>
      <c r="Z486" s="54">
        <v>30406</v>
      </c>
      <c r="AA486" s="24">
        <v>12</v>
      </c>
    </row>
    <row r="487" spans="1:27" s="11" customFormat="1" ht="37.5" customHeight="1" x14ac:dyDescent="0.2">
      <c r="A487" s="24">
        <v>13</v>
      </c>
      <c r="B487" s="24">
        <v>30407</v>
      </c>
      <c r="C487" s="33" t="s">
        <v>2088</v>
      </c>
      <c r="D487" s="16" t="s">
        <v>791</v>
      </c>
      <c r="E487" s="16" t="s">
        <v>791</v>
      </c>
      <c r="F487" s="18" t="s">
        <v>1327</v>
      </c>
      <c r="G487" s="19" t="s">
        <v>774</v>
      </c>
      <c r="H487" s="40">
        <v>42562</v>
      </c>
      <c r="I487" s="21" t="str">
        <f t="shared" ca="1" si="34"/>
        <v>4 Years, 7 Months, 18 Days</v>
      </c>
      <c r="J487" s="22">
        <v>31791</v>
      </c>
      <c r="K487" s="23"/>
      <c r="L487" s="15">
        <v>1</v>
      </c>
      <c r="M487" s="25">
        <f>COUNTIFS(F:F,F487,L:L,1)</f>
        <v>22</v>
      </c>
      <c r="N487" s="25">
        <f>COUNTIFS(G:G,G487,L:L,1)</f>
        <v>114</v>
      </c>
      <c r="O487" s="26"/>
      <c r="S487" s="23"/>
      <c r="T487" s="22">
        <v>31791</v>
      </c>
      <c r="U487" s="40">
        <v>42562</v>
      </c>
      <c r="V487" s="18" t="s">
        <v>1328</v>
      </c>
      <c r="W487" s="43" t="s">
        <v>792</v>
      </c>
      <c r="X487" s="43" t="s">
        <v>792</v>
      </c>
      <c r="Y487" s="43" t="s">
        <v>1369</v>
      </c>
      <c r="Z487" s="54">
        <v>30407</v>
      </c>
      <c r="AA487" s="24">
        <v>13</v>
      </c>
    </row>
    <row r="488" spans="1:27" s="11" customFormat="1" ht="37.5" customHeight="1" x14ac:dyDescent="0.2">
      <c r="A488" s="24">
        <v>14</v>
      </c>
      <c r="B488" s="24">
        <v>30408</v>
      </c>
      <c r="C488" s="33" t="s">
        <v>1370</v>
      </c>
      <c r="D488" s="16" t="s">
        <v>791</v>
      </c>
      <c r="E488" s="16" t="s">
        <v>791</v>
      </c>
      <c r="F488" s="18" t="s">
        <v>1327</v>
      </c>
      <c r="G488" s="19" t="s">
        <v>774</v>
      </c>
      <c r="H488" s="40">
        <v>42967</v>
      </c>
      <c r="I488" s="21" t="str">
        <f t="shared" ca="1" si="34"/>
        <v>3 Years, 6 Months, 9 Days</v>
      </c>
      <c r="J488" s="22">
        <v>31872</v>
      </c>
      <c r="K488" s="23"/>
      <c r="L488" s="15">
        <v>1</v>
      </c>
      <c r="M488" s="25">
        <f>COUNTIFS(F:F,F488,L:L,1)</f>
        <v>22</v>
      </c>
      <c r="N488" s="25">
        <f>COUNTIFS(G:G,G488,L:L,1)</f>
        <v>114</v>
      </c>
      <c r="O488" s="26"/>
      <c r="S488" s="23"/>
      <c r="T488" s="22">
        <v>31872</v>
      </c>
      <c r="U488" s="40">
        <v>42967</v>
      </c>
      <c r="V488" s="18" t="s">
        <v>1328</v>
      </c>
      <c r="W488" s="43" t="s">
        <v>792</v>
      </c>
      <c r="X488" s="43" t="s">
        <v>792</v>
      </c>
      <c r="Y488" s="43" t="s">
        <v>1371</v>
      </c>
      <c r="Z488" s="54">
        <v>30408</v>
      </c>
      <c r="AA488" s="24">
        <v>14</v>
      </c>
    </row>
    <row r="489" spans="1:27" s="11" customFormat="1" ht="37.5" customHeight="1" x14ac:dyDescent="0.2">
      <c r="A489" s="24">
        <v>15</v>
      </c>
      <c r="B489" s="24">
        <v>30501</v>
      </c>
      <c r="C489" s="33" t="s">
        <v>1372</v>
      </c>
      <c r="D489" s="16" t="s">
        <v>710</v>
      </c>
      <c r="E489" s="16" t="s">
        <v>1373</v>
      </c>
      <c r="F489" s="18" t="s">
        <v>1327</v>
      </c>
      <c r="G489" s="34" t="s">
        <v>692</v>
      </c>
      <c r="H489" s="40">
        <v>41396</v>
      </c>
      <c r="I489" s="129" t="str">
        <f t="shared" ref="I489:I496" ca="1" si="35">DATEDIF(H489,TODAY(),"Y") &amp; " Years, " &amp; DATEDIF(H489,TODAY(),"YM") &amp; " Months, " &amp; DATEDIF(H489,TODAY(),"MD") &amp; " Days"</f>
        <v>7 Years, 9 Months, 27 Days</v>
      </c>
      <c r="J489" s="22">
        <v>32226</v>
      </c>
      <c r="K489" s="23"/>
      <c r="L489" s="15">
        <v>1</v>
      </c>
      <c r="M489" s="25">
        <f>COUNTIFS(F:F,F489,L:L,1)</f>
        <v>22</v>
      </c>
      <c r="N489" s="25">
        <f>COUNTIFS(G:G,G489,L:L,1)</f>
        <v>41</v>
      </c>
      <c r="O489" s="26"/>
      <c r="P489" s="116" t="s">
        <v>2050</v>
      </c>
      <c r="Q489" s="160" t="s">
        <v>2089</v>
      </c>
      <c r="S489" s="23"/>
      <c r="T489" s="22">
        <v>32226</v>
      </c>
      <c r="U489" s="40">
        <v>41396</v>
      </c>
      <c r="V489" s="18" t="s">
        <v>1328</v>
      </c>
      <c r="W489" s="43" t="s">
        <v>1374</v>
      </c>
      <c r="X489" s="43" t="s">
        <v>716</v>
      </c>
      <c r="Y489" s="43" t="s">
        <v>1375</v>
      </c>
      <c r="Z489" s="54">
        <v>30501</v>
      </c>
      <c r="AA489" s="24">
        <v>15</v>
      </c>
    </row>
    <row r="490" spans="1:27" s="11" customFormat="1" ht="37.5" customHeight="1" x14ac:dyDescent="0.2">
      <c r="A490" s="24">
        <v>16</v>
      </c>
      <c r="B490" s="24">
        <v>30503</v>
      </c>
      <c r="C490" s="33" t="s">
        <v>1376</v>
      </c>
      <c r="D490" s="33" t="s">
        <v>710</v>
      </c>
      <c r="E490" s="33" t="s">
        <v>710</v>
      </c>
      <c r="F490" s="18" t="s">
        <v>1327</v>
      </c>
      <c r="G490" s="34" t="s">
        <v>692</v>
      </c>
      <c r="H490" s="20">
        <v>43394</v>
      </c>
      <c r="I490" s="35" t="str">
        <f t="shared" ca="1" si="35"/>
        <v>2 Years, 4 Months, 8 Days</v>
      </c>
      <c r="J490" s="36">
        <v>31465</v>
      </c>
      <c r="K490" s="23"/>
      <c r="L490" s="18">
        <v>1</v>
      </c>
      <c r="M490" s="25">
        <f>COUNTIFS(F:F,F490,L:L,1)</f>
        <v>22</v>
      </c>
      <c r="N490" s="25">
        <f>COUNTIFS(G:G,G490,L:L,1)</f>
        <v>41</v>
      </c>
      <c r="O490" s="37"/>
      <c r="P490" s="131" t="s">
        <v>1377</v>
      </c>
      <c r="Q490" s="118" t="s">
        <v>2545</v>
      </c>
      <c r="S490" s="23"/>
      <c r="T490" s="36">
        <v>31465</v>
      </c>
      <c r="U490" s="20">
        <v>43394</v>
      </c>
      <c r="V490" s="18" t="s">
        <v>1328</v>
      </c>
      <c r="W490" s="42" t="s">
        <v>711</v>
      </c>
      <c r="X490" s="42" t="s">
        <v>716</v>
      </c>
      <c r="Y490" s="42" t="s">
        <v>1378</v>
      </c>
      <c r="Z490" s="54">
        <v>30503</v>
      </c>
      <c r="AA490" s="24">
        <v>16</v>
      </c>
    </row>
    <row r="491" spans="1:27" s="11" customFormat="1" ht="37.5" customHeight="1" x14ac:dyDescent="0.2">
      <c r="A491" s="24">
        <v>17</v>
      </c>
      <c r="B491" s="24">
        <v>30504</v>
      </c>
      <c r="C491" s="33" t="s">
        <v>1379</v>
      </c>
      <c r="D491" s="33" t="s">
        <v>710</v>
      </c>
      <c r="E491" s="33" t="s">
        <v>710</v>
      </c>
      <c r="F491" s="18" t="s">
        <v>1327</v>
      </c>
      <c r="G491" s="34" t="s">
        <v>692</v>
      </c>
      <c r="H491" s="20">
        <v>43398</v>
      </c>
      <c r="I491" s="35" t="str">
        <f t="shared" ca="1" si="35"/>
        <v>2 Years, 4 Months, 4 Days</v>
      </c>
      <c r="J491" s="36">
        <v>30640</v>
      </c>
      <c r="K491" s="23"/>
      <c r="L491" s="18">
        <v>1</v>
      </c>
      <c r="M491" s="25">
        <f>COUNTIFS(F:F,F491,L:L,1)</f>
        <v>22</v>
      </c>
      <c r="N491" s="25">
        <f>COUNTIFS(G:G,G491,L:L,1)</f>
        <v>41</v>
      </c>
      <c r="O491" s="37"/>
      <c r="P491" s="131" t="s">
        <v>1380</v>
      </c>
      <c r="S491" s="23"/>
      <c r="T491" s="36">
        <v>30640</v>
      </c>
      <c r="U491" s="20">
        <v>43398</v>
      </c>
      <c r="V491" s="18" t="s">
        <v>1328</v>
      </c>
      <c r="W491" s="42" t="s">
        <v>711</v>
      </c>
      <c r="X491" s="42" t="s">
        <v>711</v>
      </c>
      <c r="Y491" s="42" t="s">
        <v>1381</v>
      </c>
      <c r="Z491" s="54">
        <v>30504</v>
      </c>
      <c r="AA491" s="24">
        <v>17</v>
      </c>
    </row>
    <row r="492" spans="1:27" s="11" customFormat="1" ht="37.5" customHeight="1" x14ac:dyDescent="0.2">
      <c r="A492" s="24">
        <v>18</v>
      </c>
      <c r="B492" s="24">
        <v>30505</v>
      </c>
      <c r="C492" s="33" t="s">
        <v>1382</v>
      </c>
      <c r="D492" s="33" t="s">
        <v>714</v>
      </c>
      <c r="E492" s="33" t="s">
        <v>714</v>
      </c>
      <c r="F492" s="18" t="s">
        <v>1327</v>
      </c>
      <c r="G492" s="34" t="s">
        <v>692</v>
      </c>
      <c r="H492" s="20">
        <v>43435</v>
      </c>
      <c r="I492" s="35" t="str">
        <f t="shared" ca="1" si="35"/>
        <v>2 Years, 3 Months, 0 Days</v>
      </c>
      <c r="J492" s="36">
        <v>26950</v>
      </c>
      <c r="K492" s="23"/>
      <c r="L492" s="18">
        <v>1</v>
      </c>
      <c r="M492" s="25">
        <f>COUNTIFS(F:F,F492,L:L,1)</f>
        <v>22</v>
      </c>
      <c r="N492" s="25">
        <f>COUNTIFS(G:G,G492,L:L,1)</f>
        <v>41</v>
      </c>
      <c r="O492" s="37"/>
      <c r="P492" s="131" t="s">
        <v>1383</v>
      </c>
      <c r="S492" s="23"/>
      <c r="T492" s="36">
        <v>26950</v>
      </c>
      <c r="U492" s="20">
        <v>43435</v>
      </c>
      <c r="V492" s="18" t="s">
        <v>1328</v>
      </c>
      <c r="W492" s="42" t="s">
        <v>711</v>
      </c>
      <c r="X492" s="42" t="s">
        <v>711</v>
      </c>
      <c r="Y492" s="42" t="s">
        <v>1384</v>
      </c>
      <c r="Z492" s="54">
        <v>30505</v>
      </c>
      <c r="AA492" s="24">
        <v>18</v>
      </c>
    </row>
    <row r="493" spans="1:27" s="11" customFormat="1" ht="37.5" customHeight="1" x14ac:dyDescent="0.2">
      <c r="A493" s="24">
        <v>19</v>
      </c>
      <c r="B493" s="24">
        <v>30601</v>
      </c>
      <c r="C493" s="33" t="s">
        <v>1385</v>
      </c>
      <c r="D493" s="16" t="s">
        <v>382</v>
      </c>
      <c r="E493" s="16" t="s">
        <v>1386</v>
      </c>
      <c r="F493" s="18" t="s">
        <v>1327</v>
      </c>
      <c r="G493" s="150" t="s">
        <v>724</v>
      </c>
      <c r="H493" s="40">
        <v>42562</v>
      </c>
      <c r="I493" s="21" t="str">
        <f t="shared" ca="1" si="35"/>
        <v>4 Years, 7 Months, 18 Days</v>
      </c>
      <c r="J493" s="22">
        <v>30575</v>
      </c>
      <c r="K493" s="23"/>
      <c r="L493" s="15">
        <v>1</v>
      </c>
      <c r="M493" s="25">
        <f>COUNTIFS(F:F,F493,L:L,1)</f>
        <v>22</v>
      </c>
      <c r="N493" s="25">
        <f>COUNTIFS(G:G,G493,L:L,1)</f>
        <v>62</v>
      </c>
      <c r="O493" s="26"/>
      <c r="S493" s="23"/>
      <c r="T493" s="22">
        <v>30575</v>
      </c>
      <c r="U493" s="40">
        <v>42562</v>
      </c>
      <c r="V493" s="18" t="s">
        <v>1328</v>
      </c>
      <c r="W493" s="43" t="s">
        <v>1387</v>
      </c>
      <c r="X493" s="43" t="s">
        <v>385</v>
      </c>
      <c r="Y493" s="43" t="s">
        <v>1388</v>
      </c>
      <c r="Z493" s="54">
        <v>30601</v>
      </c>
      <c r="AA493" s="24">
        <v>19</v>
      </c>
    </row>
    <row r="494" spans="1:27" s="11" customFormat="1" ht="37.5" customHeight="1" x14ac:dyDescent="0.2">
      <c r="A494" s="24">
        <v>20</v>
      </c>
      <c r="B494" s="24">
        <v>30602</v>
      </c>
      <c r="C494" s="33" t="s">
        <v>1389</v>
      </c>
      <c r="D494" s="16" t="s">
        <v>555</v>
      </c>
      <c r="E494" s="16" t="s">
        <v>555</v>
      </c>
      <c r="F494" s="18" t="s">
        <v>1327</v>
      </c>
      <c r="G494" s="150" t="s">
        <v>724</v>
      </c>
      <c r="H494" s="40">
        <v>40727</v>
      </c>
      <c r="I494" s="21" t="str">
        <f t="shared" ca="1" si="35"/>
        <v>9 Years, 7 Months, 26 Days</v>
      </c>
      <c r="J494" s="22">
        <v>28706</v>
      </c>
      <c r="K494" s="23"/>
      <c r="L494" s="15">
        <v>1</v>
      </c>
      <c r="M494" s="25">
        <f>COUNTIFS(F:F,F494,L:L,1)</f>
        <v>22</v>
      </c>
      <c r="N494" s="25">
        <f>COUNTIFS(G:G,G494,L:L,1)</f>
        <v>62</v>
      </c>
      <c r="O494" s="26"/>
      <c r="S494" s="23"/>
      <c r="T494" s="22">
        <v>28706</v>
      </c>
      <c r="U494" s="40">
        <v>40727</v>
      </c>
      <c r="V494" s="18" t="s">
        <v>1328</v>
      </c>
      <c r="W494" s="16" t="s">
        <v>556</v>
      </c>
      <c r="X494" s="43" t="s">
        <v>556</v>
      </c>
      <c r="Y494" s="43" t="s">
        <v>1390</v>
      </c>
      <c r="Z494" s="54">
        <v>30602</v>
      </c>
      <c r="AA494" s="24">
        <v>20</v>
      </c>
    </row>
    <row r="495" spans="1:27" s="11" customFormat="1" ht="37.5" customHeight="1" x14ac:dyDescent="0.2">
      <c r="A495" s="24">
        <v>21</v>
      </c>
      <c r="B495" s="24">
        <v>30603</v>
      </c>
      <c r="C495" s="72" t="s">
        <v>1391</v>
      </c>
      <c r="D495" s="72" t="s">
        <v>1247</v>
      </c>
      <c r="E495" s="72" t="s">
        <v>1247</v>
      </c>
      <c r="F495" s="74" t="s">
        <v>1327</v>
      </c>
      <c r="G495" s="162" t="s">
        <v>724</v>
      </c>
      <c r="H495" s="76">
        <v>43709</v>
      </c>
      <c r="I495" s="77" t="str">
        <f t="shared" ca="1" si="35"/>
        <v>1 Years, 6 Months, 0 Days</v>
      </c>
      <c r="J495" s="78">
        <v>30107</v>
      </c>
      <c r="K495" s="23"/>
      <c r="L495" s="74">
        <v>1</v>
      </c>
      <c r="M495" s="25">
        <f>COUNTIFS(F:F,F495,L:L,1)</f>
        <v>22</v>
      </c>
      <c r="N495" s="25">
        <f>COUNTIFS(G:G,G495,L:L,1)</f>
        <v>62</v>
      </c>
      <c r="O495" s="79"/>
      <c r="P495" s="131" t="s">
        <v>1248</v>
      </c>
      <c r="S495" s="23"/>
      <c r="T495" s="78">
        <v>30107</v>
      </c>
      <c r="U495" s="76">
        <v>43709</v>
      </c>
      <c r="V495" s="74" t="s">
        <v>1328</v>
      </c>
      <c r="W495" s="81" t="s">
        <v>1249</v>
      </c>
      <c r="X495" s="81" t="s">
        <v>1249</v>
      </c>
      <c r="Y495" s="81" t="s">
        <v>1392</v>
      </c>
      <c r="Z495" s="54">
        <v>30603</v>
      </c>
      <c r="AA495" s="24">
        <v>21</v>
      </c>
    </row>
    <row r="496" spans="1:27" s="11" customFormat="1" ht="37.5" customHeight="1" x14ac:dyDescent="0.2">
      <c r="A496" s="24">
        <v>22</v>
      </c>
      <c r="B496" s="24">
        <v>30604</v>
      </c>
      <c r="C496" s="33" t="s">
        <v>1393</v>
      </c>
      <c r="D496" s="17" t="s">
        <v>565</v>
      </c>
      <c r="E496" s="17" t="s">
        <v>565</v>
      </c>
      <c r="F496" s="18" t="s">
        <v>1327</v>
      </c>
      <c r="G496" s="170" t="s">
        <v>724</v>
      </c>
      <c r="H496" s="20">
        <v>39684</v>
      </c>
      <c r="I496" s="21" t="str">
        <f t="shared" ca="1" si="35"/>
        <v>12 Years, 6 Months, 5 Days</v>
      </c>
      <c r="J496" s="22">
        <v>27700</v>
      </c>
      <c r="K496" s="23"/>
      <c r="L496" s="24">
        <v>1</v>
      </c>
      <c r="M496" s="25">
        <f>COUNTIFS(F:F,F496,L:L,1)</f>
        <v>22</v>
      </c>
      <c r="N496" s="25">
        <f>COUNTIFS(G:G,G496,L:L,1)</f>
        <v>62</v>
      </c>
      <c r="O496" s="26"/>
      <c r="S496" s="23"/>
      <c r="T496" s="22">
        <v>27700</v>
      </c>
      <c r="U496" s="20">
        <v>39684</v>
      </c>
      <c r="V496" s="18" t="s">
        <v>1328</v>
      </c>
      <c r="W496" s="27" t="s">
        <v>566</v>
      </c>
      <c r="X496" s="27" t="s">
        <v>566</v>
      </c>
      <c r="Y496" s="27" t="s">
        <v>1394</v>
      </c>
      <c r="Z496" s="54">
        <v>30604</v>
      </c>
      <c r="AA496" s="24">
        <v>22</v>
      </c>
    </row>
    <row r="497" spans="1:27" s="11" customFormat="1" ht="37.5" customHeight="1" x14ac:dyDescent="0.2">
      <c r="A497" s="24" t="s">
        <v>33</v>
      </c>
      <c r="B497" s="24"/>
      <c r="C497" s="16" t="s">
        <v>2457</v>
      </c>
      <c r="D497" s="33" t="s">
        <v>839</v>
      </c>
      <c r="E497" s="33" t="s">
        <v>839</v>
      </c>
      <c r="F497" s="18" t="s">
        <v>1327</v>
      </c>
      <c r="G497" s="19" t="s">
        <v>753</v>
      </c>
      <c r="H497" s="40">
        <v>41549</v>
      </c>
      <c r="I497" s="129" t="str">
        <f t="shared" ref="I497:I505" ca="1" si="36">DATEDIF(H497,TODAY(),"Y") &amp; " Years, " &amp; DATEDIF(H497,TODAY(),"YM") &amp; " Months, " &amp; DATEDIF(H497,TODAY(),"MD") &amp; " Days"</f>
        <v>7 Years, 4 Months, 27 Days</v>
      </c>
      <c r="J497" s="22">
        <v>32389</v>
      </c>
      <c r="K497" s="23"/>
      <c r="L497" s="15">
        <v>0</v>
      </c>
      <c r="M497" s="25">
        <f>COUNTIFS(F:F,F497,L:L,1)</f>
        <v>22</v>
      </c>
      <c r="N497" s="25">
        <f>COUNTIFS(G:G,G497,L:L,1)</f>
        <v>13</v>
      </c>
      <c r="O497" s="26"/>
      <c r="S497" s="23"/>
      <c r="T497" s="22">
        <v>32389</v>
      </c>
      <c r="U497" s="40">
        <v>41549</v>
      </c>
      <c r="V497" s="18" t="s">
        <v>1328</v>
      </c>
      <c r="W497" s="33"/>
      <c r="X497" s="42"/>
      <c r="Y497" s="213" t="s">
        <v>2460</v>
      </c>
      <c r="Z497" s="54"/>
      <c r="AA497" s="24" t="s">
        <v>33</v>
      </c>
    </row>
    <row r="498" spans="1:27" s="11" customFormat="1" ht="37.5" customHeight="1" x14ac:dyDescent="0.2">
      <c r="A498" s="24" t="s">
        <v>33</v>
      </c>
      <c r="B498" s="24"/>
      <c r="C498" s="16" t="s">
        <v>1395</v>
      </c>
      <c r="D498" s="33" t="s">
        <v>768</v>
      </c>
      <c r="E498" s="33" t="s">
        <v>1396</v>
      </c>
      <c r="F498" s="18" t="s">
        <v>1327</v>
      </c>
      <c r="G498" s="19" t="s">
        <v>759</v>
      </c>
      <c r="H498" s="40">
        <v>41249</v>
      </c>
      <c r="I498" s="21" t="str">
        <f t="shared" ca="1" si="36"/>
        <v>8 Years, 2 Months, 23 Days</v>
      </c>
      <c r="J498" s="22">
        <v>32937</v>
      </c>
      <c r="K498" s="23"/>
      <c r="L498" s="15">
        <v>0</v>
      </c>
      <c r="M498" s="25">
        <f>COUNTIFS(F:F,F498,L:L,1)</f>
        <v>22</v>
      </c>
      <c r="N498" s="25">
        <f>COUNTIFS(G:G,G498,L:L,1)</f>
        <v>64</v>
      </c>
      <c r="O498" s="26"/>
      <c r="S498" s="23"/>
      <c r="T498" s="22">
        <v>32937</v>
      </c>
      <c r="U498" s="40">
        <v>41249</v>
      </c>
      <c r="V498" s="18" t="s">
        <v>1328</v>
      </c>
      <c r="W498" s="33"/>
      <c r="X498" s="42"/>
      <c r="Y498" s="213" t="s">
        <v>2461</v>
      </c>
      <c r="Z498" s="54"/>
      <c r="AA498" s="24" t="s">
        <v>33</v>
      </c>
    </row>
    <row r="499" spans="1:27" s="11" customFormat="1" ht="37.5" customHeight="1" x14ac:dyDescent="0.2">
      <c r="A499" s="24" t="s">
        <v>33</v>
      </c>
      <c r="B499" s="24"/>
      <c r="C499" s="16" t="s">
        <v>1397</v>
      </c>
      <c r="D499" s="33" t="s">
        <v>768</v>
      </c>
      <c r="E499" s="33" t="s">
        <v>768</v>
      </c>
      <c r="F499" s="18" t="s">
        <v>1327</v>
      </c>
      <c r="G499" s="19" t="s">
        <v>759</v>
      </c>
      <c r="H499" s="20">
        <v>41996</v>
      </c>
      <c r="I499" s="35" t="str">
        <f t="shared" ca="1" si="36"/>
        <v>6 Years, 2 Months, 6 Days</v>
      </c>
      <c r="J499" s="36">
        <v>31121</v>
      </c>
      <c r="K499" s="23"/>
      <c r="L499" s="18">
        <v>0</v>
      </c>
      <c r="M499" s="25">
        <f>COUNTIFS(F:F,F499,L:L,1)</f>
        <v>22</v>
      </c>
      <c r="N499" s="25">
        <f>COUNTIFS(G:G,G499,L:L,1)</f>
        <v>64</v>
      </c>
      <c r="O499" s="37"/>
      <c r="S499" s="23"/>
      <c r="T499" s="36">
        <v>31121</v>
      </c>
      <c r="U499" s="20">
        <v>41996</v>
      </c>
      <c r="V499" s="18" t="s">
        <v>1328</v>
      </c>
      <c r="W499" s="236" t="s">
        <v>769</v>
      </c>
      <c r="X499" s="213" t="s">
        <v>769</v>
      </c>
      <c r="Y499" s="213" t="s">
        <v>2462</v>
      </c>
      <c r="Z499" s="54"/>
      <c r="AA499" s="24" t="s">
        <v>33</v>
      </c>
    </row>
    <row r="500" spans="1:27" s="11" customFormat="1" ht="37.5" customHeight="1" x14ac:dyDescent="0.2">
      <c r="A500" s="24" t="s">
        <v>33</v>
      </c>
      <c r="B500" s="24"/>
      <c r="C500" s="33" t="s">
        <v>1398</v>
      </c>
      <c r="D500" s="16" t="s">
        <v>768</v>
      </c>
      <c r="E500" s="16" t="s">
        <v>768</v>
      </c>
      <c r="F500" s="18" t="s">
        <v>1327</v>
      </c>
      <c r="G500" s="19" t="s">
        <v>759</v>
      </c>
      <c r="H500" s="40">
        <v>42100</v>
      </c>
      <c r="I500" s="21" t="str">
        <f t="shared" ca="1" si="36"/>
        <v>5 Years, 10 Months, 23 Days</v>
      </c>
      <c r="J500" s="22">
        <v>32540</v>
      </c>
      <c r="K500" s="23"/>
      <c r="L500" s="15">
        <v>0</v>
      </c>
      <c r="M500" s="25">
        <f>COUNTIFS(F:F,F500,L:L,1)</f>
        <v>22</v>
      </c>
      <c r="N500" s="25">
        <f>COUNTIFS(G:G,G500,L:L,1)</f>
        <v>64</v>
      </c>
      <c r="O500" s="26"/>
      <c r="S500" s="23"/>
      <c r="T500" s="22">
        <v>32540</v>
      </c>
      <c r="U500" s="40">
        <v>42100</v>
      </c>
      <c r="V500" s="18" t="s">
        <v>1328</v>
      </c>
      <c r="W500" s="43" t="s">
        <v>769</v>
      </c>
      <c r="X500" s="43" t="s">
        <v>769</v>
      </c>
      <c r="Y500" s="43" t="s">
        <v>1399</v>
      </c>
      <c r="Z500" s="54"/>
      <c r="AA500" s="24" t="s">
        <v>33</v>
      </c>
    </row>
    <row r="501" spans="1:27" s="11" customFormat="1" ht="37.5" customHeight="1" x14ac:dyDescent="0.2">
      <c r="A501" s="24" t="s">
        <v>33</v>
      </c>
      <c r="B501" s="24"/>
      <c r="C501" s="16" t="s">
        <v>1400</v>
      </c>
      <c r="D501" s="33" t="s">
        <v>1401</v>
      </c>
      <c r="E501" s="33" t="s">
        <v>1401</v>
      </c>
      <c r="F501" s="18" t="s">
        <v>1327</v>
      </c>
      <c r="G501" s="19" t="s">
        <v>759</v>
      </c>
      <c r="H501" s="20">
        <v>39684</v>
      </c>
      <c r="I501" s="21" t="str">
        <f t="shared" ca="1" si="36"/>
        <v>12 Years, 6 Months, 5 Days</v>
      </c>
      <c r="J501" s="22">
        <v>32467</v>
      </c>
      <c r="K501" s="23"/>
      <c r="L501" s="24">
        <v>0</v>
      </c>
      <c r="M501" s="25">
        <f>COUNTIFS(F:F,F501,L:L,1)</f>
        <v>22</v>
      </c>
      <c r="N501" s="25">
        <f>COUNTIFS(G:G,G501,L:L,1)</f>
        <v>64</v>
      </c>
      <c r="O501" s="26"/>
      <c r="S501" s="23"/>
      <c r="T501" s="22">
        <v>32467</v>
      </c>
      <c r="U501" s="20">
        <v>39684</v>
      </c>
      <c r="V501" s="18" t="s">
        <v>1328</v>
      </c>
      <c r="W501" s="33"/>
      <c r="X501" s="42"/>
      <c r="Y501" s="213" t="s">
        <v>2463</v>
      </c>
      <c r="Z501" s="54"/>
      <c r="AA501" s="24" t="s">
        <v>33</v>
      </c>
    </row>
    <row r="502" spans="1:27" s="11" customFormat="1" ht="37.5" customHeight="1" x14ac:dyDescent="0.2">
      <c r="A502" s="24" t="s">
        <v>33</v>
      </c>
      <c r="B502" s="24"/>
      <c r="C502" s="16" t="s">
        <v>1402</v>
      </c>
      <c r="D502" s="33" t="s">
        <v>791</v>
      </c>
      <c r="E502" s="53" t="s">
        <v>1290</v>
      </c>
      <c r="F502" s="18" t="s">
        <v>1327</v>
      </c>
      <c r="G502" s="19" t="s">
        <v>774</v>
      </c>
      <c r="H502" s="20">
        <v>40007</v>
      </c>
      <c r="I502" s="21" t="str">
        <f t="shared" ca="1" si="36"/>
        <v>11 Years, 7 Months, 16 Days</v>
      </c>
      <c r="J502" s="22">
        <v>29422</v>
      </c>
      <c r="K502" s="23"/>
      <c r="L502" s="24">
        <v>0</v>
      </c>
      <c r="M502" s="25">
        <f>COUNTIFS(F:F,F502,L:L,1)</f>
        <v>22</v>
      </c>
      <c r="N502" s="25">
        <f>COUNTIFS(G:G,G502,L:L,1)</f>
        <v>114</v>
      </c>
      <c r="O502" s="26"/>
      <c r="S502" s="23"/>
      <c r="T502" s="22">
        <v>29422</v>
      </c>
      <c r="U502" s="20">
        <v>40007</v>
      </c>
      <c r="V502" s="18" t="s">
        <v>1328</v>
      </c>
      <c r="W502" s="236" t="s">
        <v>1049</v>
      </c>
      <c r="X502" s="213" t="s">
        <v>2464</v>
      </c>
      <c r="Y502" s="213" t="s">
        <v>2465</v>
      </c>
      <c r="Z502" s="54"/>
      <c r="AA502" s="24" t="s">
        <v>33</v>
      </c>
    </row>
    <row r="503" spans="1:27" s="11" customFormat="1" ht="37.5" customHeight="1" x14ac:dyDescent="0.2">
      <c r="A503" s="24" t="s">
        <v>33</v>
      </c>
      <c r="B503" s="24"/>
      <c r="C503" s="16" t="s">
        <v>1403</v>
      </c>
      <c r="D503" s="33" t="s">
        <v>791</v>
      </c>
      <c r="E503" s="53" t="s">
        <v>1290</v>
      </c>
      <c r="F503" s="18" t="s">
        <v>1327</v>
      </c>
      <c r="G503" s="19" t="s">
        <v>774</v>
      </c>
      <c r="H503" s="20">
        <v>40020</v>
      </c>
      <c r="I503" s="21" t="str">
        <f t="shared" ca="1" si="36"/>
        <v>11 Years, 7 Months, 3 Days</v>
      </c>
      <c r="J503" s="22">
        <v>29416</v>
      </c>
      <c r="K503" s="23"/>
      <c r="L503" s="24">
        <v>0</v>
      </c>
      <c r="M503" s="25">
        <f>COUNTIFS(F:F,F503,L:L,1)</f>
        <v>22</v>
      </c>
      <c r="N503" s="25">
        <f>COUNTIFS(G:G,G503,L:L,1)</f>
        <v>114</v>
      </c>
      <c r="O503" s="26"/>
      <c r="S503" s="23"/>
      <c r="T503" s="22">
        <v>29416</v>
      </c>
      <c r="U503" s="20">
        <v>40020</v>
      </c>
      <c r="V503" s="18" t="s">
        <v>1328</v>
      </c>
      <c r="W503" s="236" t="s">
        <v>1049</v>
      </c>
      <c r="X503" s="213" t="s">
        <v>2464</v>
      </c>
      <c r="Y503" s="213" t="s">
        <v>2466</v>
      </c>
      <c r="Z503" s="54"/>
      <c r="AA503" s="24" t="s">
        <v>33</v>
      </c>
    </row>
    <row r="504" spans="1:27" s="11" customFormat="1" ht="37.5" customHeight="1" x14ac:dyDescent="0.2">
      <c r="A504" s="24" t="s">
        <v>33</v>
      </c>
      <c r="B504" s="24"/>
      <c r="C504" s="33" t="s">
        <v>2458</v>
      </c>
      <c r="D504" s="16" t="s">
        <v>859</v>
      </c>
      <c r="E504" s="39" t="s">
        <v>1362</v>
      </c>
      <c r="F504" s="18" t="s">
        <v>1327</v>
      </c>
      <c r="G504" s="19" t="s">
        <v>774</v>
      </c>
      <c r="H504" s="40">
        <v>42370</v>
      </c>
      <c r="I504" s="21" t="str">
        <f t="shared" ca="1" si="36"/>
        <v>5 Years, 2 Months, 0 Days</v>
      </c>
      <c r="J504" s="22">
        <v>30956</v>
      </c>
      <c r="K504" s="23"/>
      <c r="L504" s="15">
        <v>0</v>
      </c>
      <c r="M504" s="25">
        <f>COUNTIFS(F:F,F504,L:L,1)</f>
        <v>22</v>
      </c>
      <c r="N504" s="25">
        <f>COUNTIFS(G:G,G504,L:L,1)</f>
        <v>114</v>
      </c>
      <c r="O504" s="26"/>
      <c r="P504" s="194" t="s">
        <v>1363</v>
      </c>
      <c r="S504" s="23"/>
      <c r="T504" s="22">
        <v>30956</v>
      </c>
      <c r="U504" s="40">
        <v>42370</v>
      </c>
      <c r="V504" s="18" t="s">
        <v>1328</v>
      </c>
      <c r="W504" s="16"/>
      <c r="X504" s="213" t="s">
        <v>2464</v>
      </c>
      <c r="Y504" s="43" t="s">
        <v>1404</v>
      </c>
      <c r="Z504" s="54"/>
      <c r="AA504" s="24" t="s">
        <v>33</v>
      </c>
    </row>
    <row r="505" spans="1:27" s="11" customFormat="1" ht="37.5" customHeight="1" x14ac:dyDescent="0.2">
      <c r="A505" s="24" t="s">
        <v>33</v>
      </c>
      <c r="B505" s="24"/>
      <c r="C505" s="16" t="s">
        <v>1405</v>
      </c>
      <c r="D505" s="33" t="s">
        <v>869</v>
      </c>
      <c r="E505" s="33" t="s">
        <v>869</v>
      </c>
      <c r="F505" s="18" t="s">
        <v>1327</v>
      </c>
      <c r="G505" s="19" t="s">
        <v>774</v>
      </c>
      <c r="H505" s="20">
        <v>39852</v>
      </c>
      <c r="I505" s="21" t="str">
        <f t="shared" ca="1" si="36"/>
        <v>12 Years, 0 Months, 21 Days</v>
      </c>
      <c r="J505" s="22">
        <v>31321</v>
      </c>
      <c r="K505" s="23"/>
      <c r="L505" s="24">
        <v>0</v>
      </c>
      <c r="M505" s="25">
        <f>COUNTIFS(F:F,F505,L:L,1)</f>
        <v>22</v>
      </c>
      <c r="N505" s="25">
        <f>COUNTIFS(G:G,G505,L:L,1)</f>
        <v>114</v>
      </c>
      <c r="O505" s="26"/>
      <c r="S505" s="23"/>
      <c r="T505" s="22">
        <v>31321</v>
      </c>
      <c r="U505" s="20">
        <v>39852</v>
      </c>
      <c r="V505" s="18" t="s">
        <v>1328</v>
      </c>
      <c r="W505" s="236" t="s">
        <v>1297</v>
      </c>
      <c r="X505" s="213" t="s">
        <v>1297</v>
      </c>
      <c r="Y505" s="213" t="s">
        <v>2467</v>
      </c>
      <c r="Z505" s="54"/>
      <c r="AA505" s="24" t="s">
        <v>33</v>
      </c>
    </row>
    <row r="506" spans="1:27" s="11" customFormat="1" ht="37.5" customHeight="1" x14ac:dyDescent="0.2">
      <c r="A506" s="18" t="s">
        <v>33</v>
      </c>
      <c r="B506" s="18">
        <v>30502</v>
      </c>
      <c r="C506" s="33" t="s">
        <v>1406</v>
      </c>
      <c r="D506" s="33" t="s">
        <v>710</v>
      </c>
      <c r="E506" s="53" t="s">
        <v>2090</v>
      </c>
      <c r="F506" s="18" t="s">
        <v>1327</v>
      </c>
      <c r="G506" s="34" t="s">
        <v>692</v>
      </c>
      <c r="H506" s="20">
        <v>42064</v>
      </c>
      <c r="I506" s="35" t="str">
        <f ca="1">DATEDIF(H506,TODAY(),"Y") &amp; " Years, " &amp; DATEDIF(H506,TODAY(),"YM") &amp; " Months, " &amp; DATEDIF(H506,TODAY(),"MD") &amp; " Days"</f>
        <v>6 Years, 0 Months, 0 Days</v>
      </c>
      <c r="J506" s="36">
        <v>33543</v>
      </c>
      <c r="K506" s="195"/>
      <c r="L506" s="18">
        <v>0</v>
      </c>
      <c r="M506" s="25">
        <f>COUNTIFS(F:F,F506,L:L,1)</f>
        <v>22</v>
      </c>
      <c r="N506" s="25">
        <f>COUNTIFS(G:G,G506,L:L,1)</f>
        <v>41</v>
      </c>
      <c r="O506" s="37">
        <v>44082</v>
      </c>
      <c r="P506" s="116" t="s">
        <v>2050</v>
      </c>
      <c r="Q506" s="160" t="s">
        <v>2089</v>
      </c>
      <c r="R506" s="194" t="s">
        <v>2091</v>
      </c>
      <c r="S506" s="195"/>
      <c r="T506" s="36">
        <v>33543</v>
      </c>
      <c r="U506" s="20">
        <v>42064</v>
      </c>
      <c r="V506" s="18" t="s">
        <v>1328</v>
      </c>
      <c r="W506" s="42" t="s">
        <v>1407</v>
      </c>
      <c r="X506" s="42" t="s">
        <v>716</v>
      </c>
      <c r="Y506" s="42" t="s">
        <v>1408</v>
      </c>
      <c r="Z506" s="32">
        <v>30502</v>
      </c>
      <c r="AA506" s="18" t="s">
        <v>33</v>
      </c>
    </row>
    <row r="507" spans="1:27" s="11" customFormat="1" ht="37.5" customHeight="1" x14ac:dyDescent="0.2">
      <c r="A507" s="24" t="s">
        <v>33</v>
      </c>
      <c r="B507" s="24"/>
      <c r="C507" s="16" t="s">
        <v>1409</v>
      </c>
      <c r="D507" s="33" t="s">
        <v>682</v>
      </c>
      <c r="E507" s="33" t="s">
        <v>2092</v>
      </c>
      <c r="F507" s="18" t="s">
        <v>1327</v>
      </c>
      <c r="G507" s="170" t="s">
        <v>724</v>
      </c>
      <c r="H507" s="20">
        <v>42005</v>
      </c>
      <c r="I507" s="21"/>
      <c r="J507" s="22">
        <v>32915</v>
      </c>
      <c r="K507" s="23"/>
      <c r="L507" s="24">
        <v>0</v>
      </c>
      <c r="M507" s="25">
        <f>COUNTIFS(F:F,F507,L:L,1)</f>
        <v>22</v>
      </c>
      <c r="N507" s="25">
        <f>COUNTIFS(G:G,G507,L:L,1)</f>
        <v>62</v>
      </c>
      <c r="O507" s="26"/>
      <c r="S507" s="23"/>
      <c r="T507" s="22">
        <v>32915</v>
      </c>
      <c r="U507" s="20">
        <v>42005</v>
      </c>
      <c r="V507" s="18" t="s">
        <v>1328</v>
      </c>
      <c r="W507" s="236" t="s">
        <v>2468</v>
      </c>
      <c r="X507" s="213" t="s">
        <v>683</v>
      </c>
      <c r="Y507" s="213" t="s">
        <v>2469</v>
      </c>
      <c r="Z507" s="54"/>
      <c r="AA507" s="24" t="s">
        <v>33</v>
      </c>
    </row>
    <row r="508" spans="1:27" s="11" customFormat="1" ht="37.5" customHeight="1" x14ac:dyDescent="0.2">
      <c r="A508" s="24" t="s">
        <v>33</v>
      </c>
      <c r="B508" s="24"/>
      <c r="C508" s="16" t="s">
        <v>2458</v>
      </c>
      <c r="D508" s="17" t="s">
        <v>1410</v>
      </c>
      <c r="E508" s="17" t="s">
        <v>1410</v>
      </c>
      <c r="F508" s="18" t="s">
        <v>1327</v>
      </c>
      <c r="G508" s="19" t="s">
        <v>774</v>
      </c>
      <c r="H508" s="20">
        <v>41871</v>
      </c>
      <c r="I508" s="21" t="str">
        <f t="shared" ref="I508:I513" ca="1" si="37">DATEDIF(H508,TODAY(),"Y") &amp; " Years, " &amp; DATEDIF(H508,TODAY(),"YM") &amp; " Months, " &amp; DATEDIF(H508,TODAY(),"MD") &amp; " Days"</f>
        <v>6 Years, 6 Months, 9 Days</v>
      </c>
      <c r="J508" s="22">
        <v>30691</v>
      </c>
      <c r="K508" s="23"/>
      <c r="L508" s="24">
        <v>0</v>
      </c>
      <c r="M508" s="25">
        <f>COUNTIFS(F:F,F508,L:L,1)</f>
        <v>22</v>
      </c>
      <c r="N508" s="25">
        <f>COUNTIFS(G:G,G508,L:L,1)</f>
        <v>114</v>
      </c>
      <c r="O508" s="26"/>
      <c r="P508" s="194" t="s">
        <v>1411</v>
      </c>
      <c r="S508" s="23"/>
      <c r="T508" s="22">
        <v>30691</v>
      </c>
      <c r="U508" s="20">
        <v>41871</v>
      </c>
      <c r="V508" s="18" t="s">
        <v>1328</v>
      </c>
      <c r="W508" s="17" t="s">
        <v>1412</v>
      </c>
      <c r="X508" s="17" t="s">
        <v>1412</v>
      </c>
      <c r="Y508" s="27" t="s">
        <v>1404</v>
      </c>
      <c r="Z508" s="54"/>
      <c r="AA508" s="24" t="s">
        <v>33</v>
      </c>
    </row>
    <row r="509" spans="1:27" s="11" customFormat="1" ht="37.5" customHeight="1" x14ac:dyDescent="0.2">
      <c r="A509" s="24" t="s">
        <v>33</v>
      </c>
      <c r="B509" s="97"/>
      <c r="C509" s="98" t="s">
        <v>1361</v>
      </c>
      <c r="D509" s="98" t="s">
        <v>1410</v>
      </c>
      <c r="E509" s="98" t="s">
        <v>1410</v>
      </c>
      <c r="F509" s="99" t="s">
        <v>1327</v>
      </c>
      <c r="G509" s="100" t="s">
        <v>774</v>
      </c>
      <c r="H509" s="101">
        <v>41871</v>
      </c>
      <c r="I509" s="102" t="str">
        <f t="shared" ca="1" si="37"/>
        <v>6 Years, 6 Months, 9 Days</v>
      </c>
      <c r="J509" s="103">
        <v>29970</v>
      </c>
      <c r="K509" s="23"/>
      <c r="L509" s="99">
        <v>0</v>
      </c>
      <c r="M509" s="25">
        <f>COUNTIFS(F:F,F509,L:L,1)</f>
        <v>22</v>
      </c>
      <c r="N509" s="25">
        <f>COUNTIFS(G:G,G509,L:L,1)</f>
        <v>114</v>
      </c>
      <c r="O509" s="104"/>
      <c r="P509" s="194" t="s">
        <v>1411</v>
      </c>
      <c r="S509" s="23"/>
      <c r="T509" s="103">
        <v>29970</v>
      </c>
      <c r="U509" s="101">
        <v>41871</v>
      </c>
      <c r="V509" s="99" t="s">
        <v>1328</v>
      </c>
      <c r="W509" s="98" t="s">
        <v>1412</v>
      </c>
      <c r="X509" s="106" t="s">
        <v>1412</v>
      </c>
      <c r="Y509" s="106" t="s">
        <v>1365</v>
      </c>
      <c r="Z509" s="107"/>
      <c r="AA509" s="24" t="s">
        <v>33</v>
      </c>
    </row>
    <row r="510" spans="1:27" s="11" customFormat="1" ht="37.5" customHeight="1" x14ac:dyDescent="0.2">
      <c r="A510" s="24" t="s">
        <v>33</v>
      </c>
      <c r="B510" s="97"/>
      <c r="C510" s="98" t="s">
        <v>1366</v>
      </c>
      <c r="D510" s="98" t="s">
        <v>1410</v>
      </c>
      <c r="E510" s="98" t="s">
        <v>1410</v>
      </c>
      <c r="F510" s="99" t="s">
        <v>1327</v>
      </c>
      <c r="G510" s="100" t="s">
        <v>774</v>
      </c>
      <c r="H510" s="101">
        <v>41872</v>
      </c>
      <c r="I510" s="102" t="str">
        <f t="shared" ca="1" si="37"/>
        <v>6 Years, 6 Months, 8 Days</v>
      </c>
      <c r="J510" s="103">
        <v>30481</v>
      </c>
      <c r="K510" s="23"/>
      <c r="L510" s="99">
        <v>0</v>
      </c>
      <c r="M510" s="25">
        <f>COUNTIFS(F:F,F510,L:L,1)</f>
        <v>22</v>
      </c>
      <c r="N510" s="25">
        <f>COUNTIFS(G:G,G510,L:L,1)</f>
        <v>114</v>
      </c>
      <c r="O510" s="104"/>
      <c r="P510" s="194" t="s">
        <v>1411</v>
      </c>
      <c r="S510" s="23"/>
      <c r="T510" s="103">
        <v>30481</v>
      </c>
      <c r="U510" s="101">
        <v>41872</v>
      </c>
      <c r="V510" s="99" t="s">
        <v>1328</v>
      </c>
      <c r="W510" s="98" t="s">
        <v>1412</v>
      </c>
      <c r="X510" s="106" t="s">
        <v>1412</v>
      </c>
      <c r="Y510" s="106" t="s">
        <v>1368</v>
      </c>
      <c r="Z510" s="107"/>
      <c r="AA510" s="24" t="s">
        <v>33</v>
      </c>
    </row>
    <row r="511" spans="1:27" s="11" customFormat="1" ht="37.5" customHeight="1" x14ac:dyDescent="0.2">
      <c r="A511" s="24" t="s">
        <v>33</v>
      </c>
      <c r="B511" s="97"/>
      <c r="C511" s="98" t="s">
        <v>1406</v>
      </c>
      <c r="D511" s="98" t="s">
        <v>1410</v>
      </c>
      <c r="E511" s="98" t="s">
        <v>1410</v>
      </c>
      <c r="F511" s="99" t="s">
        <v>1327</v>
      </c>
      <c r="G511" s="100" t="s">
        <v>774</v>
      </c>
      <c r="H511" s="101">
        <v>41871</v>
      </c>
      <c r="I511" s="102" t="str">
        <f t="shared" ca="1" si="37"/>
        <v>6 Years, 6 Months, 9 Days</v>
      </c>
      <c r="J511" s="103">
        <v>33239</v>
      </c>
      <c r="K511" s="23"/>
      <c r="L511" s="99">
        <v>0</v>
      </c>
      <c r="M511" s="25">
        <f>COUNTIFS(F:F,F511,L:L,1)</f>
        <v>22</v>
      </c>
      <c r="N511" s="25">
        <f>COUNTIFS(G:G,G511,L:L,1)</f>
        <v>114</v>
      </c>
      <c r="O511" s="104"/>
      <c r="P511" s="194" t="s">
        <v>1413</v>
      </c>
      <c r="S511" s="23"/>
      <c r="T511" s="103">
        <v>33239</v>
      </c>
      <c r="U511" s="101">
        <v>41871</v>
      </c>
      <c r="V511" s="99" t="s">
        <v>1328</v>
      </c>
      <c r="W511" s="98" t="s">
        <v>1412</v>
      </c>
      <c r="X511" s="106" t="s">
        <v>1412</v>
      </c>
      <c r="Y511" s="106" t="s">
        <v>1408</v>
      </c>
      <c r="Z511" s="107"/>
      <c r="AA511" s="24" t="s">
        <v>33</v>
      </c>
    </row>
    <row r="512" spans="1:27" s="11" customFormat="1" ht="37.5" customHeight="1" x14ac:dyDescent="0.2">
      <c r="A512" s="24" t="s">
        <v>33</v>
      </c>
      <c r="B512" s="97"/>
      <c r="C512" s="98" t="s">
        <v>1358</v>
      </c>
      <c r="D512" s="98" t="s">
        <v>1410</v>
      </c>
      <c r="E512" s="98" t="s">
        <v>1410</v>
      </c>
      <c r="F512" s="99" t="s">
        <v>1327</v>
      </c>
      <c r="G512" s="100" t="s">
        <v>774</v>
      </c>
      <c r="H512" s="101">
        <v>41871</v>
      </c>
      <c r="I512" s="102" t="str">
        <f t="shared" ca="1" si="37"/>
        <v>6 Years, 6 Months, 9 Days</v>
      </c>
      <c r="J512" s="103">
        <v>30640</v>
      </c>
      <c r="K512" s="23"/>
      <c r="L512" s="99">
        <v>0</v>
      </c>
      <c r="M512" s="25">
        <f>COUNTIFS(F:F,F512,L:L,1)</f>
        <v>22</v>
      </c>
      <c r="N512" s="25">
        <f>COUNTIFS(G:G,G512,L:L,1)</f>
        <v>114</v>
      </c>
      <c r="O512" s="104"/>
      <c r="P512" s="194" t="s">
        <v>1414</v>
      </c>
      <c r="S512" s="23"/>
      <c r="T512" s="103">
        <v>30640</v>
      </c>
      <c r="U512" s="101">
        <v>41871</v>
      </c>
      <c r="V512" s="99" t="s">
        <v>1328</v>
      </c>
      <c r="W512" s="98" t="s">
        <v>1412</v>
      </c>
      <c r="X512" s="106" t="s">
        <v>1412</v>
      </c>
      <c r="Y512" s="106" t="s">
        <v>1360</v>
      </c>
      <c r="Z512" s="107"/>
      <c r="AA512" s="24" t="s">
        <v>33</v>
      </c>
    </row>
    <row r="513" spans="1:27" s="11" customFormat="1" ht="37.5" customHeight="1" x14ac:dyDescent="0.2">
      <c r="A513" s="15" t="s">
        <v>33</v>
      </c>
      <c r="B513" s="15"/>
      <c r="C513" s="142" t="s">
        <v>1415</v>
      </c>
      <c r="D513" s="17" t="s">
        <v>1410</v>
      </c>
      <c r="E513" s="17" t="s">
        <v>1410</v>
      </c>
      <c r="F513" s="18" t="s">
        <v>1327</v>
      </c>
      <c r="G513" s="19" t="s">
        <v>774</v>
      </c>
      <c r="H513" s="20">
        <v>41871</v>
      </c>
      <c r="I513" s="21" t="str">
        <f t="shared" ca="1" si="37"/>
        <v>6 Years, 6 Months, 9 Days</v>
      </c>
      <c r="J513" s="22">
        <v>33604</v>
      </c>
      <c r="K513" s="23"/>
      <c r="L513" s="24">
        <v>0</v>
      </c>
      <c r="M513" s="25">
        <f>COUNTIFS(F:F,F513,L:L,1)</f>
        <v>22</v>
      </c>
      <c r="N513" s="25">
        <f>COUNTIFS(G:G,G513,L:L,1)</f>
        <v>114</v>
      </c>
      <c r="O513" s="26"/>
      <c r="P513" s="31"/>
      <c r="S513" s="23"/>
      <c r="T513" s="22">
        <v>33604</v>
      </c>
      <c r="U513" s="20">
        <v>41871</v>
      </c>
      <c r="V513" s="18" t="s">
        <v>1328</v>
      </c>
      <c r="W513" s="17" t="s">
        <v>1412</v>
      </c>
      <c r="X513" s="17" t="s">
        <v>1412</v>
      </c>
      <c r="Y513" s="27" t="s">
        <v>1416</v>
      </c>
      <c r="Z513" s="29"/>
      <c r="AA513" s="15" t="s">
        <v>33</v>
      </c>
    </row>
    <row r="514" spans="1:27" s="11" customFormat="1" ht="37.5" customHeight="1" x14ac:dyDescent="0.2">
      <c r="A514" s="24">
        <v>1</v>
      </c>
      <c r="B514" s="24">
        <v>31101</v>
      </c>
      <c r="C514" s="33" t="s">
        <v>1417</v>
      </c>
      <c r="D514" s="30" t="s">
        <v>1418</v>
      </c>
      <c r="E514" s="30" t="s">
        <v>1419</v>
      </c>
      <c r="F514" s="18" t="s">
        <v>1420</v>
      </c>
      <c r="G514" s="19" t="s">
        <v>748</v>
      </c>
      <c r="H514" s="20">
        <v>39204</v>
      </c>
      <c r="I514" s="21" t="str">
        <f t="shared" ref="I514:I527" ca="1" si="38">DATEDIF(H514,TODAY(),"Y") &amp; " Years, " &amp; DATEDIF(H514,TODAY(),"YM") &amp; " Months, " &amp; DATEDIF(H514,TODAY(),"MD") &amp; " Days"</f>
        <v>13 Years, 9 Months, 27 Days</v>
      </c>
      <c r="J514" s="22">
        <v>27951</v>
      </c>
      <c r="K514" s="23"/>
      <c r="L514" s="24">
        <v>1</v>
      </c>
      <c r="M514" s="25">
        <f>COUNTIFS(F:F,F514,L:L,1)</f>
        <v>11</v>
      </c>
      <c r="N514" s="25">
        <f>COUNTIFS(G:G,G514,L:L,1)</f>
        <v>24</v>
      </c>
      <c r="O514" s="26"/>
      <c r="P514" s="258" t="s">
        <v>2564</v>
      </c>
      <c r="S514" s="23"/>
      <c r="T514" s="22">
        <v>27951</v>
      </c>
      <c r="U514" s="20">
        <v>39204</v>
      </c>
      <c r="V514" s="18" t="s">
        <v>1421</v>
      </c>
      <c r="W514" s="27" t="s">
        <v>1422</v>
      </c>
      <c r="X514" s="27" t="s">
        <v>1423</v>
      </c>
      <c r="Y514" s="27" t="s">
        <v>1424</v>
      </c>
      <c r="Z514" s="54">
        <v>31101</v>
      </c>
      <c r="AA514" s="24">
        <v>1</v>
      </c>
    </row>
    <row r="515" spans="1:27" s="11" customFormat="1" ht="37.5" customHeight="1" x14ac:dyDescent="0.2">
      <c r="A515" s="24">
        <v>2</v>
      </c>
      <c r="B515" s="24">
        <v>31301</v>
      </c>
      <c r="C515" s="33" t="s">
        <v>1425</v>
      </c>
      <c r="D515" s="16" t="s">
        <v>1426</v>
      </c>
      <c r="E515" s="39" t="s">
        <v>2093</v>
      </c>
      <c r="F515" s="18" t="s">
        <v>1420</v>
      </c>
      <c r="G515" s="19" t="s">
        <v>759</v>
      </c>
      <c r="H515" s="40">
        <v>38596</v>
      </c>
      <c r="I515" s="21" t="str">
        <f t="shared" ca="1" si="38"/>
        <v>15 Years, 6 Months, 0 Days</v>
      </c>
      <c r="J515" s="22">
        <v>28456</v>
      </c>
      <c r="K515" s="23"/>
      <c r="L515" s="15">
        <v>1</v>
      </c>
      <c r="M515" s="25">
        <f>COUNTIFS(F:F,F515,L:L,1)</f>
        <v>11</v>
      </c>
      <c r="N515" s="25">
        <f>COUNTIFS(G:G,G515,L:L,1)</f>
        <v>64</v>
      </c>
      <c r="O515" s="26"/>
      <c r="P515" s="258" t="s">
        <v>2564</v>
      </c>
      <c r="S515" s="23"/>
      <c r="T515" s="22">
        <v>28456</v>
      </c>
      <c r="U515" s="40">
        <v>38596</v>
      </c>
      <c r="V515" s="18" t="s">
        <v>1421</v>
      </c>
      <c r="W515" s="43" t="s">
        <v>1427</v>
      </c>
      <c r="X515" s="43" t="s">
        <v>1428</v>
      </c>
      <c r="Y515" s="43" t="s">
        <v>1429</v>
      </c>
      <c r="Z515" s="54">
        <v>31301</v>
      </c>
      <c r="AA515" s="24">
        <v>2</v>
      </c>
    </row>
    <row r="516" spans="1:27" s="11" customFormat="1" ht="37.5" customHeight="1" x14ac:dyDescent="0.2">
      <c r="A516" s="24">
        <v>3</v>
      </c>
      <c r="B516" s="24">
        <v>31302</v>
      </c>
      <c r="C516" s="33" t="s">
        <v>1430</v>
      </c>
      <c r="D516" s="16" t="s">
        <v>763</v>
      </c>
      <c r="E516" s="39" t="s">
        <v>892</v>
      </c>
      <c r="F516" s="18" t="s">
        <v>1420</v>
      </c>
      <c r="G516" s="19" t="s">
        <v>759</v>
      </c>
      <c r="H516" s="40">
        <v>41093</v>
      </c>
      <c r="I516" s="21" t="str">
        <f t="shared" ca="1" si="38"/>
        <v>8 Years, 7 Months, 26 Days</v>
      </c>
      <c r="J516" s="22">
        <v>31576</v>
      </c>
      <c r="K516" s="23"/>
      <c r="L516" s="15">
        <v>1</v>
      </c>
      <c r="M516" s="25">
        <f>COUNTIFS(F:F,F516,L:L,1)</f>
        <v>11</v>
      </c>
      <c r="N516" s="25">
        <f>COUNTIFS(G:G,G516,L:L,1)</f>
        <v>64</v>
      </c>
      <c r="O516" s="26"/>
      <c r="S516" s="23"/>
      <c r="T516" s="22">
        <v>31576</v>
      </c>
      <c r="U516" s="40">
        <v>41093</v>
      </c>
      <c r="V516" s="18" t="s">
        <v>1421</v>
      </c>
      <c r="W516" s="43" t="s">
        <v>893</v>
      </c>
      <c r="X516" s="43" t="s">
        <v>766</v>
      </c>
      <c r="Y516" s="43" t="s">
        <v>1431</v>
      </c>
      <c r="Z516" s="54">
        <v>31302</v>
      </c>
      <c r="AA516" s="24">
        <v>3</v>
      </c>
    </row>
    <row r="517" spans="1:27" s="11" customFormat="1" ht="37.5" customHeight="1" x14ac:dyDescent="0.2">
      <c r="A517" s="24">
        <v>4</v>
      </c>
      <c r="B517" s="24">
        <v>31303</v>
      </c>
      <c r="C517" s="33" t="s">
        <v>1432</v>
      </c>
      <c r="D517" s="16" t="s">
        <v>763</v>
      </c>
      <c r="E517" s="39" t="s">
        <v>1433</v>
      </c>
      <c r="F517" s="18" t="s">
        <v>1420</v>
      </c>
      <c r="G517" s="19" t="s">
        <v>759</v>
      </c>
      <c r="H517" s="40">
        <v>41098</v>
      </c>
      <c r="I517" s="21" t="str">
        <f t="shared" ca="1" si="38"/>
        <v>8 Years, 7 Months, 21 Days</v>
      </c>
      <c r="J517" s="22">
        <v>31414</v>
      </c>
      <c r="K517" s="23"/>
      <c r="L517" s="15">
        <v>1</v>
      </c>
      <c r="M517" s="25">
        <f>COUNTIFS(F:F,F517,L:L,1)</f>
        <v>11</v>
      </c>
      <c r="N517" s="25">
        <f>COUNTIFS(G:G,G517,L:L,1)</f>
        <v>64</v>
      </c>
      <c r="O517" s="26"/>
      <c r="S517" s="23"/>
      <c r="T517" s="22">
        <v>31414</v>
      </c>
      <c r="U517" s="40">
        <v>41098</v>
      </c>
      <c r="V517" s="18" t="s">
        <v>1421</v>
      </c>
      <c r="W517" s="43" t="s">
        <v>1434</v>
      </c>
      <c r="X517" s="43" t="s">
        <v>766</v>
      </c>
      <c r="Y517" s="43" t="s">
        <v>1435</v>
      </c>
      <c r="Z517" s="54">
        <v>31303</v>
      </c>
      <c r="AA517" s="24">
        <v>4</v>
      </c>
    </row>
    <row r="518" spans="1:27" s="11" customFormat="1" ht="37.5" customHeight="1" x14ac:dyDescent="0.2">
      <c r="A518" s="24">
        <v>5</v>
      </c>
      <c r="B518" s="24">
        <v>31304</v>
      </c>
      <c r="C518" s="33" t="s">
        <v>1436</v>
      </c>
      <c r="D518" s="17" t="s">
        <v>1319</v>
      </c>
      <c r="E518" s="30" t="s">
        <v>1437</v>
      </c>
      <c r="F518" s="18" t="s">
        <v>1420</v>
      </c>
      <c r="G518" s="19" t="s">
        <v>759</v>
      </c>
      <c r="H518" s="20">
        <v>39845</v>
      </c>
      <c r="I518" s="21" t="str">
        <f t="shared" ca="1" si="38"/>
        <v>12 Years, 1 Months, 0 Days</v>
      </c>
      <c r="J518" s="22">
        <v>31430</v>
      </c>
      <c r="K518" s="23"/>
      <c r="L518" s="24">
        <v>1</v>
      </c>
      <c r="M518" s="25">
        <f>COUNTIFS(F:F,F518,L:L,1)</f>
        <v>11</v>
      </c>
      <c r="N518" s="25">
        <f>COUNTIFS(G:G,G518,L:L,1)</f>
        <v>64</v>
      </c>
      <c r="O518" s="26"/>
      <c r="P518" s="140" t="s">
        <v>2094</v>
      </c>
      <c r="S518" s="23"/>
      <c r="T518" s="22">
        <v>31430</v>
      </c>
      <c r="U518" s="20">
        <v>39845</v>
      </c>
      <c r="V518" s="18" t="s">
        <v>1421</v>
      </c>
      <c r="W518" s="27" t="s">
        <v>1438</v>
      </c>
      <c r="X518" s="27" t="s">
        <v>1277</v>
      </c>
      <c r="Y518" s="27" t="s">
        <v>1439</v>
      </c>
      <c r="Z518" s="54">
        <v>31304</v>
      </c>
      <c r="AA518" s="24">
        <v>5</v>
      </c>
    </row>
    <row r="519" spans="1:27" s="11" customFormat="1" ht="37.5" customHeight="1" x14ac:dyDescent="0.2">
      <c r="A519" s="24">
        <v>6</v>
      </c>
      <c r="B519" s="24">
        <v>31401</v>
      </c>
      <c r="C519" s="33" t="s">
        <v>1440</v>
      </c>
      <c r="D519" s="33" t="s">
        <v>1441</v>
      </c>
      <c r="E519" s="39" t="s">
        <v>2570</v>
      </c>
      <c r="F519" s="18" t="s">
        <v>1420</v>
      </c>
      <c r="G519" s="19" t="s">
        <v>774</v>
      </c>
      <c r="H519" s="40">
        <v>38626</v>
      </c>
      <c r="I519" s="21" t="str">
        <f t="shared" ca="1" si="38"/>
        <v>15 Years, 5 Months, 0 Days</v>
      </c>
      <c r="J519" s="22">
        <v>29916</v>
      </c>
      <c r="K519" s="23"/>
      <c r="L519" s="15">
        <v>1</v>
      </c>
      <c r="M519" s="25">
        <f>COUNTIFS(F:F,F519,L:L,1)</f>
        <v>11</v>
      </c>
      <c r="N519" s="25">
        <f>COUNTIFS(G:G,G519,L:L,1)</f>
        <v>114</v>
      </c>
      <c r="O519" s="26"/>
      <c r="P519" s="118" t="s">
        <v>2541</v>
      </c>
      <c r="Q519" s="258" t="s">
        <v>2564</v>
      </c>
      <c r="S519" s="23"/>
      <c r="T519" s="22">
        <v>29916</v>
      </c>
      <c r="U519" s="40">
        <v>38626</v>
      </c>
      <c r="V519" s="18" t="s">
        <v>1421</v>
      </c>
      <c r="W519" s="43" t="s">
        <v>1442</v>
      </c>
      <c r="X519" s="42" t="s">
        <v>1443</v>
      </c>
      <c r="Y519" s="43" t="s">
        <v>1444</v>
      </c>
      <c r="Z519" s="54">
        <v>31401</v>
      </c>
      <c r="AA519" s="24">
        <v>6</v>
      </c>
    </row>
    <row r="520" spans="1:27" s="11" customFormat="1" ht="37.5" customHeight="1" x14ac:dyDescent="0.2">
      <c r="A520" s="24">
        <v>7</v>
      </c>
      <c r="B520" s="24">
        <v>31402</v>
      </c>
      <c r="C520" s="33" t="s">
        <v>1445</v>
      </c>
      <c r="D520" s="33" t="s">
        <v>779</v>
      </c>
      <c r="E520" s="53" t="s">
        <v>1446</v>
      </c>
      <c r="F520" s="18" t="s">
        <v>1420</v>
      </c>
      <c r="G520" s="19" t="s">
        <v>774</v>
      </c>
      <c r="H520" s="20">
        <v>39337</v>
      </c>
      <c r="I520" s="21" t="str">
        <f t="shared" ca="1" si="38"/>
        <v>13 Years, 5 Months, 17 Days</v>
      </c>
      <c r="J520" s="22">
        <v>30756</v>
      </c>
      <c r="K520" s="23"/>
      <c r="L520" s="24">
        <v>1</v>
      </c>
      <c r="M520" s="25">
        <f>COUNTIFS(F:F,F520,L:L,1)</f>
        <v>11</v>
      </c>
      <c r="N520" s="25">
        <f>COUNTIFS(G:G,G520,L:L,1)</f>
        <v>114</v>
      </c>
      <c r="O520" s="26"/>
      <c r="P520" s="196" t="s">
        <v>2094</v>
      </c>
      <c r="S520" s="23"/>
      <c r="T520" s="22">
        <v>30756</v>
      </c>
      <c r="U520" s="20">
        <v>39337</v>
      </c>
      <c r="V520" s="18" t="s">
        <v>1421</v>
      </c>
      <c r="W520" s="42" t="s">
        <v>1447</v>
      </c>
      <c r="X520" s="42" t="s">
        <v>783</v>
      </c>
      <c r="Y520" s="42" t="s">
        <v>1448</v>
      </c>
      <c r="Z520" s="54">
        <v>31402</v>
      </c>
      <c r="AA520" s="24">
        <v>7</v>
      </c>
    </row>
    <row r="521" spans="1:27" s="11" customFormat="1" ht="37.5" customHeight="1" x14ac:dyDescent="0.2">
      <c r="A521" s="24">
        <v>8</v>
      </c>
      <c r="B521" s="24">
        <v>31403</v>
      </c>
      <c r="C521" s="33" t="s">
        <v>1449</v>
      </c>
      <c r="D521" s="16" t="s">
        <v>909</v>
      </c>
      <c r="E521" s="39" t="s">
        <v>785</v>
      </c>
      <c r="F521" s="18" t="s">
        <v>1420</v>
      </c>
      <c r="G521" s="19" t="s">
        <v>774</v>
      </c>
      <c r="H521" s="40">
        <v>41700</v>
      </c>
      <c r="I521" s="21" t="str">
        <f t="shared" ca="1" si="38"/>
        <v>6 Years, 11 Months, 27 Days</v>
      </c>
      <c r="J521" s="22">
        <v>33467</v>
      </c>
      <c r="K521" s="23"/>
      <c r="L521" s="15">
        <v>1</v>
      </c>
      <c r="M521" s="25">
        <f>COUNTIFS(F:F,F521,L:L,1)</f>
        <v>11</v>
      </c>
      <c r="N521" s="25">
        <f>COUNTIFS(G:G,G521,L:L,1)</f>
        <v>114</v>
      </c>
      <c r="O521" s="26"/>
      <c r="S521" s="23"/>
      <c r="T521" s="22">
        <v>33467</v>
      </c>
      <c r="U521" s="40">
        <v>41700</v>
      </c>
      <c r="V521" s="18" t="s">
        <v>1421</v>
      </c>
      <c r="W521" s="42" t="s">
        <v>786</v>
      </c>
      <c r="X521" s="42" t="s">
        <v>783</v>
      </c>
      <c r="Y521" s="43" t="s">
        <v>1450</v>
      </c>
      <c r="Z521" s="54">
        <v>31403</v>
      </c>
      <c r="AA521" s="24">
        <v>8</v>
      </c>
    </row>
    <row r="522" spans="1:27" s="11" customFormat="1" ht="37.5" customHeight="1" x14ac:dyDescent="0.2">
      <c r="A522" s="24">
        <v>9</v>
      </c>
      <c r="B522" s="24">
        <v>31404</v>
      </c>
      <c r="C522" s="33" t="s">
        <v>1451</v>
      </c>
      <c r="D522" s="16" t="s">
        <v>779</v>
      </c>
      <c r="E522" s="39" t="s">
        <v>1134</v>
      </c>
      <c r="F522" s="18" t="s">
        <v>1420</v>
      </c>
      <c r="G522" s="19" t="s">
        <v>774</v>
      </c>
      <c r="H522" s="40">
        <v>42106</v>
      </c>
      <c r="I522" s="21" t="str">
        <f t="shared" ca="1" si="38"/>
        <v>5 Years, 10 Months, 17 Days</v>
      </c>
      <c r="J522" s="22">
        <v>31639</v>
      </c>
      <c r="K522" s="23"/>
      <c r="L522" s="15">
        <v>1</v>
      </c>
      <c r="M522" s="25">
        <f>COUNTIFS(F:F,F522,L:L,1)</f>
        <v>11</v>
      </c>
      <c r="N522" s="25">
        <f>COUNTIFS(G:G,G522,L:L,1)</f>
        <v>114</v>
      </c>
      <c r="O522" s="26"/>
      <c r="S522" s="23"/>
      <c r="T522" s="22">
        <v>31639</v>
      </c>
      <c r="U522" s="40">
        <v>42106</v>
      </c>
      <c r="V522" s="18" t="s">
        <v>1421</v>
      </c>
      <c r="W522" s="42" t="s">
        <v>1135</v>
      </c>
      <c r="X522" s="42" t="s">
        <v>783</v>
      </c>
      <c r="Y522" s="43" t="s">
        <v>1452</v>
      </c>
      <c r="Z522" s="54">
        <v>31404</v>
      </c>
      <c r="AA522" s="24">
        <v>9</v>
      </c>
    </row>
    <row r="523" spans="1:27" s="11" customFormat="1" ht="37.5" customHeight="1" x14ac:dyDescent="0.2">
      <c r="A523" s="24">
        <v>10</v>
      </c>
      <c r="B523" s="24">
        <v>31602</v>
      </c>
      <c r="C523" s="33" t="s">
        <v>1453</v>
      </c>
      <c r="D523" s="17" t="s">
        <v>555</v>
      </c>
      <c r="E523" s="17" t="s">
        <v>555</v>
      </c>
      <c r="F523" s="18" t="s">
        <v>1420</v>
      </c>
      <c r="G523" s="170" t="s">
        <v>724</v>
      </c>
      <c r="H523" s="20">
        <v>41233</v>
      </c>
      <c r="I523" s="21" t="str">
        <f t="shared" ca="1" si="38"/>
        <v>8 Years, 3 Months, 9 Days</v>
      </c>
      <c r="J523" s="22">
        <v>29853</v>
      </c>
      <c r="K523" s="23"/>
      <c r="L523" s="24">
        <v>1</v>
      </c>
      <c r="M523" s="25">
        <f>COUNTIFS(F:F,F523,L:L,1)</f>
        <v>11</v>
      </c>
      <c r="N523" s="25">
        <f>COUNTIFS(G:G,G523,L:L,1)</f>
        <v>62</v>
      </c>
      <c r="O523" s="26"/>
      <c r="S523" s="23"/>
      <c r="T523" s="22">
        <v>29853</v>
      </c>
      <c r="U523" s="20">
        <v>41233</v>
      </c>
      <c r="V523" s="18" t="s">
        <v>1421</v>
      </c>
      <c r="W523" s="27" t="s">
        <v>556</v>
      </c>
      <c r="X523" s="27" t="s">
        <v>556</v>
      </c>
      <c r="Y523" s="27" t="s">
        <v>1454</v>
      </c>
      <c r="Z523" s="54">
        <v>31602</v>
      </c>
      <c r="AA523" s="24">
        <v>10</v>
      </c>
    </row>
    <row r="524" spans="1:27" s="11" customFormat="1" ht="37.5" customHeight="1" x14ac:dyDescent="0.2">
      <c r="A524" s="24">
        <v>11</v>
      </c>
      <c r="B524" s="24">
        <v>31603</v>
      </c>
      <c r="C524" s="33" t="s">
        <v>1455</v>
      </c>
      <c r="D524" s="17" t="s">
        <v>565</v>
      </c>
      <c r="E524" s="17" t="s">
        <v>565</v>
      </c>
      <c r="F524" s="18" t="s">
        <v>1420</v>
      </c>
      <c r="G524" s="170" t="s">
        <v>724</v>
      </c>
      <c r="H524" s="20">
        <v>38785</v>
      </c>
      <c r="I524" s="21" t="str">
        <f t="shared" ca="1" si="38"/>
        <v>14 Years, 11 Months, 20 Days</v>
      </c>
      <c r="J524" s="22">
        <v>27509</v>
      </c>
      <c r="K524" s="23"/>
      <c r="L524" s="24">
        <v>1</v>
      </c>
      <c r="M524" s="25">
        <f>COUNTIFS(F:F,F524,L:L,1)</f>
        <v>11</v>
      </c>
      <c r="N524" s="25">
        <f>COUNTIFS(G:G,G524,L:L,1)</f>
        <v>62</v>
      </c>
      <c r="O524" s="26"/>
      <c r="S524" s="23"/>
      <c r="T524" s="22">
        <v>27509</v>
      </c>
      <c r="U524" s="20">
        <v>38785</v>
      </c>
      <c r="V524" s="18" t="s">
        <v>1421</v>
      </c>
      <c r="W524" s="27" t="s">
        <v>566</v>
      </c>
      <c r="X524" s="27" t="s">
        <v>566</v>
      </c>
      <c r="Y524" s="27" t="s">
        <v>1456</v>
      </c>
      <c r="Z524" s="54">
        <v>31603</v>
      </c>
      <c r="AA524" s="24">
        <v>11</v>
      </c>
    </row>
    <row r="525" spans="1:27" s="11" customFormat="1" ht="37.5" customHeight="1" x14ac:dyDescent="0.2">
      <c r="A525" s="24" t="s">
        <v>33</v>
      </c>
      <c r="B525" s="24"/>
      <c r="C525" s="33" t="s">
        <v>2095</v>
      </c>
      <c r="D525" s="16" t="s">
        <v>839</v>
      </c>
      <c r="E525" s="16" t="s">
        <v>839</v>
      </c>
      <c r="F525" s="18" t="s">
        <v>1420</v>
      </c>
      <c r="G525" s="19" t="s">
        <v>753</v>
      </c>
      <c r="H525" s="40">
        <v>42593</v>
      </c>
      <c r="I525" s="21" t="str">
        <f t="shared" ca="1" si="38"/>
        <v>4 Years, 6 Months, 18 Days</v>
      </c>
      <c r="J525" s="22">
        <v>32874</v>
      </c>
      <c r="K525" s="23"/>
      <c r="L525" s="15">
        <v>0</v>
      </c>
      <c r="M525" s="25">
        <f>COUNTIFS(F:F,F525,L:L,1)</f>
        <v>11</v>
      </c>
      <c r="N525" s="25">
        <f>COUNTIFS(G:G,G525,L:L,1)</f>
        <v>13</v>
      </c>
      <c r="O525" s="26">
        <v>43636</v>
      </c>
      <c r="S525" s="23"/>
      <c r="T525" s="22">
        <v>32874</v>
      </c>
      <c r="U525" s="40">
        <v>42593</v>
      </c>
      <c r="V525" s="18" t="s">
        <v>1421</v>
      </c>
      <c r="W525" s="43" t="s">
        <v>842</v>
      </c>
      <c r="X525" s="43" t="s">
        <v>842</v>
      </c>
      <c r="Y525" s="43" t="s">
        <v>2334</v>
      </c>
      <c r="Z525" s="54"/>
      <c r="AA525" s="24" t="s">
        <v>33</v>
      </c>
    </row>
    <row r="526" spans="1:27" s="11" customFormat="1" ht="37.5" customHeight="1" x14ac:dyDescent="0.2">
      <c r="A526" s="24" t="s">
        <v>33</v>
      </c>
      <c r="B526" s="24"/>
      <c r="C526" s="142" t="s">
        <v>2354</v>
      </c>
      <c r="D526" s="142" t="s">
        <v>768</v>
      </c>
      <c r="E526" s="142" t="s">
        <v>768</v>
      </c>
      <c r="F526" s="197" t="s">
        <v>1420</v>
      </c>
      <c r="G526" s="198" t="s">
        <v>759</v>
      </c>
      <c r="H526" s="199">
        <v>38626</v>
      </c>
      <c r="I526" s="200" t="str">
        <f t="shared" ca="1" si="38"/>
        <v>15 Years, 5 Months, 0 Days</v>
      </c>
      <c r="J526" s="201">
        <v>29104</v>
      </c>
      <c r="K526" s="23"/>
      <c r="L526" s="197">
        <v>0</v>
      </c>
      <c r="M526" s="25">
        <f>COUNTIFS(F:F,F526,L:L,1)</f>
        <v>11</v>
      </c>
      <c r="N526" s="25">
        <f>COUNTIFS(G:G,G526,L:L,1)</f>
        <v>64</v>
      </c>
      <c r="O526" s="202"/>
      <c r="S526" s="23"/>
      <c r="T526" s="201">
        <v>29104</v>
      </c>
      <c r="U526" s="199">
        <v>38626</v>
      </c>
      <c r="V526" s="197" t="s">
        <v>1421</v>
      </c>
      <c r="W526" s="254" t="s">
        <v>769</v>
      </c>
      <c r="X526" s="237" t="s">
        <v>769</v>
      </c>
      <c r="Y526" s="237" t="s">
        <v>2355</v>
      </c>
      <c r="Z526" s="54"/>
      <c r="AA526" s="24" t="s">
        <v>33</v>
      </c>
    </row>
    <row r="527" spans="1:27" s="11" customFormat="1" ht="37.5" customHeight="1" x14ac:dyDescent="0.2">
      <c r="A527" s="24" t="s">
        <v>33</v>
      </c>
      <c r="B527" s="24"/>
      <c r="C527" s="33" t="s">
        <v>2471</v>
      </c>
      <c r="D527" s="33" t="s">
        <v>768</v>
      </c>
      <c r="E527" s="33" t="s">
        <v>768</v>
      </c>
      <c r="F527" s="18" t="s">
        <v>1420</v>
      </c>
      <c r="G527" s="34" t="s">
        <v>759</v>
      </c>
      <c r="H527" s="20">
        <v>42575</v>
      </c>
      <c r="I527" s="35" t="str">
        <f t="shared" ca="1" si="38"/>
        <v>4 Years, 7 Months, 5 Days</v>
      </c>
      <c r="J527" s="36">
        <v>32143</v>
      </c>
      <c r="K527" s="23"/>
      <c r="L527" s="18">
        <v>0</v>
      </c>
      <c r="M527" s="25">
        <f>COUNTIFS(F:F,F527,L:L,1)</f>
        <v>11</v>
      </c>
      <c r="N527" s="25">
        <f>COUNTIFS(G:G,G527,L:L,1)</f>
        <v>64</v>
      </c>
      <c r="O527" s="37"/>
      <c r="S527" s="23"/>
      <c r="T527" s="36">
        <v>32143</v>
      </c>
      <c r="U527" s="20">
        <v>42575</v>
      </c>
      <c r="V527" s="18" t="s">
        <v>1421</v>
      </c>
      <c r="W527" s="236" t="s">
        <v>769</v>
      </c>
      <c r="X527" s="213" t="s">
        <v>769</v>
      </c>
      <c r="Y527" s="213" t="s">
        <v>2470</v>
      </c>
      <c r="Z527" s="54"/>
      <c r="AA527" s="24" t="s">
        <v>33</v>
      </c>
    </row>
    <row r="528" spans="1:27" s="11" customFormat="1" ht="37.5" customHeight="1" x14ac:dyDescent="0.2">
      <c r="A528" s="24" t="s">
        <v>33</v>
      </c>
      <c r="B528" s="24"/>
      <c r="C528" s="16" t="s">
        <v>2400</v>
      </c>
      <c r="D528" s="16" t="s">
        <v>418</v>
      </c>
      <c r="E528" s="16" t="s">
        <v>418</v>
      </c>
      <c r="F528" s="18" t="s">
        <v>1420</v>
      </c>
      <c r="G528" s="170" t="s">
        <v>724</v>
      </c>
      <c r="H528" s="40">
        <v>41532</v>
      </c>
      <c r="I528" s="129"/>
      <c r="J528" s="22">
        <v>31216</v>
      </c>
      <c r="K528" s="23"/>
      <c r="L528" s="15">
        <v>0</v>
      </c>
      <c r="M528" s="25">
        <f>COUNTIFS(F:F,F528,L:L,1)</f>
        <v>11</v>
      </c>
      <c r="N528" s="25">
        <f>COUNTIFS(G:G,G528,L:L,1)</f>
        <v>62</v>
      </c>
      <c r="O528" s="26"/>
      <c r="S528" s="23"/>
      <c r="T528" s="22">
        <v>31216</v>
      </c>
      <c r="U528" s="40">
        <v>41532</v>
      </c>
      <c r="V528" s="18" t="s">
        <v>1421</v>
      </c>
      <c r="W528" s="43" t="s">
        <v>683</v>
      </c>
      <c r="X528" s="43" t="s">
        <v>683</v>
      </c>
      <c r="Y528" s="43" t="s">
        <v>1457</v>
      </c>
      <c r="Z528" s="54"/>
      <c r="AA528" s="24" t="s">
        <v>33</v>
      </c>
    </row>
    <row r="529" spans="1:27" s="11" customFormat="1" ht="37.5" customHeight="1" x14ac:dyDescent="0.2">
      <c r="A529" s="24" t="s">
        <v>33</v>
      </c>
      <c r="B529" s="24">
        <v>31601</v>
      </c>
      <c r="C529" s="33" t="s">
        <v>1458</v>
      </c>
      <c r="D529" s="16" t="s">
        <v>418</v>
      </c>
      <c r="E529" s="16" t="s">
        <v>418</v>
      </c>
      <c r="F529" s="18" t="s">
        <v>1420</v>
      </c>
      <c r="G529" s="170" t="s">
        <v>724</v>
      </c>
      <c r="H529" s="40">
        <v>42583</v>
      </c>
      <c r="I529" s="21" t="str">
        <f ca="1">DATEDIF(H529,TODAY(),"Y") &amp; " Years, " &amp; DATEDIF(H529,TODAY(),"YM") &amp; " Months, " &amp; DATEDIF(H529,TODAY(),"MD") &amp; " Days"</f>
        <v>4 Years, 7 Months, 0 Days</v>
      </c>
      <c r="J529" s="22">
        <v>33885</v>
      </c>
      <c r="K529" s="23"/>
      <c r="L529" s="15">
        <v>0</v>
      </c>
      <c r="M529" s="25">
        <f>COUNTIFS(F:F,F529,L:L,1)</f>
        <v>11</v>
      </c>
      <c r="N529" s="25">
        <f>COUNTIFS(G:G,G529,L:L,1)</f>
        <v>62</v>
      </c>
      <c r="O529" s="26">
        <v>44135</v>
      </c>
      <c r="S529" s="23"/>
      <c r="T529" s="22">
        <v>33885</v>
      </c>
      <c r="U529" s="40">
        <v>42583</v>
      </c>
      <c r="V529" s="18" t="s">
        <v>1421</v>
      </c>
      <c r="W529" s="43" t="s">
        <v>683</v>
      </c>
      <c r="X529" s="43" t="s">
        <v>683</v>
      </c>
      <c r="Y529" s="43" t="s">
        <v>1459</v>
      </c>
      <c r="Z529" s="54">
        <v>31601</v>
      </c>
      <c r="AA529" s="24" t="s">
        <v>33</v>
      </c>
    </row>
    <row r="530" spans="1:27" s="11" customFormat="1" ht="37.5" customHeight="1" x14ac:dyDescent="0.2">
      <c r="A530" s="24">
        <v>1</v>
      </c>
      <c r="B530" s="24">
        <v>32101</v>
      </c>
      <c r="C530" s="33" t="s">
        <v>2274</v>
      </c>
      <c r="D530" s="17" t="s">
        <v>1158</v>
      </c>
      <c r="E530" s="17" t="s">
        <v>1159</v>
      </c>
      <c r="F530" s="18" t="s">
        <v>1460</v>
      </c>
      <c r="G530" s="19" t="s">
        <v>748</v>
      </c>
      <c r="H530" s="20">
        <v>39630</v>
      </c>
      <c r="I530" s="21" t="str">
        <f ca="1">DATEDIF(H530,TODAY(),"Y") &amp; " Years, " &amp; DATEDIF(H530,TODAY(),"YM") &amp; " Months, " &amp; DATEDIF(H530,TODAY(),"MD") &amp; " Days"</f>
        <v>12 Years, 8 Months, 0 Days</v>
      </c>
      <c r="J530" s="22">
        <v>28347</v>
      </c>
      <c r="K530" s="23"/>
      <c r="L530" s="24">
        <v>1</v>
      </c>
      <c r="M530" s="25">
        <f>COUNTIFS(F:F,F530,L:L,1)</f>
        <v>8</v>
      </c>
      <c r="N530" s="25">
        <f>COUNTIFS(G:G,G530,L:L,1)</f>
        <v>24</v>
      </c>
      <c r="O530" s="26"/>
      <c r="S530" s="23"/>
      <c r="T530" s="22">
        <v>28347</v>
      </c>
      <c r="U530" s="20">
        <v>39630</v>
      </c>
      <c r="V530" s="18" t="s">
        <v>1461</v>
      </c>
      <c r="W530" s="27" t="s">
        <v>1462</v>
      </c>
      <c r="X530" s="27" t="s">
        <v>1463</v>
      </c>
      <c r="Y530" s="27" t="s">
        <v>1464</v>
      </c>
      <c r="Z530" s="54">
        <v>32101</v>
      </c>
      <c r="AA530" s="24">
        <v>1</v>
      </c>
    </row>
    <row r="531" spans="1:27" s="11" customFormat="1" ht="37.5" customHeight="1" x14ac:dyDescent="0.2">
      <c r="A531" s="24">
        <v>2</v>
      </c>
      <c r="B531" s="24">
        <v>32401</v>
      </c>
      <c r="C531" s="33" t="s">
        <v>1465</v>
      </c>
      <c r="D531" s="17" t="s">
        <v>1466</v>
      </c>
      <c r="E531" s="30" t="s">
        <v>1467</v>
      </c>
      <c r="F531" s="18" t="s">
        <v>1460</v>
      </c>
      <c r="G531" s="19" t="s">
        <v>774</v>
      </c>
      <c r="H531" s="20">
        <v>39765</v>
      </c>
      <c r="I531" s="21" t="str">
        <f ca="1">DATEDIF(H531,TODAY(),"Y") &amp; " Years, " &amp; DATEDIF(H531,TODAY(),"YM") &amp; " Months, " &amp; DATEDIF(H531,TODAY(),"MD") &amp; " Days"</f>
        <v>12 Years, 3 Months, 16 Days</v>
      </c>
      <c r="J531" s="22">
        <v>31048</v>
      </c>
      <c r="K531" s="23"/>
      <c r="L531" s="24">
        <v>1</v>
      </c>
      <c r="M531" s="25">
        <f>COUNTIFS(F:F,F531,L:L,1)</f>
        <v>8</v>
      </c>
      <c r="N531" s="25">
        <f>COUNTIFS(G:G,G531,L:L,1)</f>
        <v>114</v>
      </c>
      <c r="O531" s="26"/>
      <c r="S531" s="23"/>
      <c r="T531" s="22">
        <v>31048</v>
      </c>
      <c r="U531" s="20">
        <v>39765</v>
      </c>
      <c r="V531" s="18" t="s">
        <v>1461</v>
      </c>
      <c r="W531" s="27" t="s">
        <v>1468</v>
      </c>
      <c r="X531" s="27" t="s">
        <v>1469</v>
      </c>
      <c r="Y531" s="27" t="s">
        <v>1470</v>
      </c>
      <c r="Z531" s="54">
        <v>32401</v>
      </c>
      <c r="AA531" s="24">
        <v>2</v>
      </c>
    </row>
    <row r="532" spans="1:27" s="11" customFormat="1" ht="37.5" customHeight="1" x14ac:dyDescent="0.2">
      <c r="A532" s="24">
        <v>3</v>
      </c>
      <c r="B532" s="24">
        <v>32402</v>
      </c>
      <c r="C532" s="33" t="s">
        <v>1471</v>
      </c>
      <c r="D532" s="17" t="s">
        <v>779</v>
      </c>
      <c r="E532" s="30" t="s">
        <v>1134</v>
      </c>
      <c r="F532" s="18" t="s">
        <v>1460</v>
      </c>
      <c r="G532" s="19" t="s">
        <v>774</v>
      </c>
      <c r="H532" s="20">
        <v>42239</v>
      </c>
      <c r="I532" s="21" t="str">
        <f ca="1">DATEDIF(H532,TODAY(),"Y") &amp; " Years, " &amp; DATEDIF(H532,TODAY(),"YM") &amp; " Months, " &amp; DATEDIF(H532,TODAY(),"MD") &amp; " Days"</f>
        <v>5 Years, 6 Months, 6 Days</v>
      </c>
      <c r="J532" s="22">
        <v>33320</v>
      </c>
      <c r="K532" s="23"/>
      <c r="L532" s="24">
        <v>1</v>
      </c>
      <c r="M532" s="25">
        <f>COUNTIFS(F:F,F532,L:L,1)</f>
        <v>8</v>
      </c>
      <c r="N532" s="25">
        <f>COUNTIFS(G:G,G532,L:L,1)</f>
        <v>114</v>
      </c>
      <c r="O532" s="26"/>
      <c r="S532" s="23"/>
      <c r="T532" s="22">
        <v>33320</v>
      </c>
      <c r="U532" s="20">
        <v>42239</v>
      </c>
      <c r="V532" s="18" t="s">
        <v>1461</v>
      </c>
      <c r="W532" s="27" t="s">
        <v>1135</v>
      </c>
      <c r="X532" s="27" t="s">
        <v>1472</v>
      </c>
      <c r="Y532" s="27" t="s">
        <v>1473</v>
      </c>
      <c r="Z532" s="54">
        <v>32402</v>
      </c>
      <c r="AA532" s="24">
        <v>3</v>
      </c>
    </row>
    <row r="533" spans="1:27" s="11" customFormat="1" ht="37.5" customHeight="1" x14ac:dyDescent="0.2">
      <c r="A533" s="24">
        <v>4</v>
      </c>
      <c r="B533" s="24">
        <v>32403</v>
      </c>
      <c r="C533" s="33" t="s">
        <v>1474</v>
      </c>
      <c r="D533" s="17" t="s">
        <v>791</v>
      </c>
      <c r="E533" s="17" t="s">
        <v>791</v>
      </c>
      <c r="F533" s="18" t="s">
        <v>1460</v>
      </c>
      <c r="G533" s="19" t="s">
        <v>774</v>
      </c>
      <c r="H533" s="20">
        <v>42365</v>
      </c>
      <c r="I533" s="21" t="str">
        <f ca="1">DATEDIF(H533,TODAY(),"Y") &amp; " Years, " &amp; DATEDIF(H533,TODAY(),"YM") &amp; " Months, " &amp; DATEDIF(H533,TODAY(),"MD") &amp; " Days"</f>
        <v>5 Years, 2 Months, 2 Days</v>
      </c>
      <c r="J533" s="22">
        <v>32379</v>
      </c>
      <c r="K533" s="23"/>
      <c r="L533" s="24">
        <v>1</v>
      </c>
      <c r="M533" s="25">
        <f>COUNTIFS(F:F,F533,L:L,1)</f>
        <v>8</v>
      </c>
      <c r="N533" s="25">
        <f>COUNTIFS(G:G,G533,L:L,1)</f>
        <v>114</v>
      </c>
      <c r="O533" s="26"/>
      <c r="S533" s="23"/>
      <c r="T533" s="22">
        <v>32379</v>
      </c>
      <c r="U533" s="20">
        <v>42365</v>
      </c>
      <c r="V533" s="18" t="s">
        <v>1461</v>
      </c>
      <c r="W533" s="27" t="s">
        <v>792</v>
      </c>
      <c r="X533" s="27" t="s">
        <v>792</v>
      </c>
      <c r="Y533" s="27" t="s">
        <v>1475</v>
      </c>
      <c r="Z533" s="54">
        <v>32403</v>
      </c>
      <c r="AA533" s="24">
        <v>4</v>
      </c>
    </row>
    <row r="534" spans="1:27" s="11" customFormat="1" ht="37.5" customHeight="1" x14ac:dyDescent="0.2">
      <c r="A534" s="24">
        <v>5</v>
      </c>
      <c r="B534" s="24">
        <v>32404</v>
      </c>
      <c r="C534" s="57" t="s">
        <v>1476</v>
      </c>
      <c r="D534" s="57" t="s">
        <v>791</v>
      </c>
      <c r="E534" s="57" t="s">
        <v>791</v>
      </c>
      <c r="F534" s="58" t="s">
        <v>1460</v>
      </c>
      <c r="G534" s="59" t="s">
        <v>774</v>
      </c>
      <c r="H534" s="60">
        <v>44090</v>
      </c>
      <c r="I534" s="61" t="str">
        <f t="shared" ref="I534" ca="1" si="39">DATEDIF(H534,TODAY(),"Y") &amp; " Years, " &amp; DATEDIF(H534,TODAY(),"YM") &amp; " Months, " &amp; DATEDIF(H534,TODAY(),"MD") &amp; " Days"</f>
        <v>0 Years, 5 Months, 13 Days</v>
      </c>
      <c r="J534" s="62">
        <v>32462</v>
      </c>
      <c r="K534" s="69"/>
      <c r="L534" s="58">
        <v>1</v>
      </c>
      <c r="M534" s="25">
        <f>COUNTIFS(F:F,F534,L:L,1)</f>
        <v>8</v>
      </c>
      <c r="N534" s="25">
        <f>COUNTIFS(G:G,G534,L:L,1)</f>
        <v>114</v>
      </c>
      <c r="O534" s="63"/>
      <c r="P534" s="131" t="s">
        <v>1477</v>
      </c>
      <c r="R534" s="31"/>
      <c r="S534" s="69"/>
      <c r="T534" s="62">
        <v>32462</v>
      </c>
      <c r="U534" s="60">
        <v>44090</v>
      </c>
      <c r="V534" s="58" t="s">
        <v>1461</v>
      </c>
      <c r="W534" s="70" t="s">
        <v>792</v>
      </c>
      <c r="X534" s="70" t="s">
        <v>792</v>
      </c>
      <c r="Y534" s="70" t="s">
        <v>1478</v>
      </c>
      <c r="Z534" s="54">
        <v>32404</v>
      </c>
      <c r="AA534" s="24">
        <v>5</v>
      </c>
    </row>
    <row r="535" spans="1:27" s="11" customFormat="1" ht="37.5" customHeight="1" x14ac:dyDescent="0.2">
      <c r="A535" s="34">
        <v>6</v>
      </c>
      <c r="B535" s="34">
        <v>32501</v>
      </c>
      <c r="C535" s="57" t="s">
        <v>1479</v>
      </c>
      <c r="D535" s="57" t="s">
        <v>710</v>
      </c>
      <c r="E535" s="57" t="s">
        <v>710</v>
      </c>
      <c r="F535" s="58" t="s">
        <v>1460</v>
      </c>
      <c r="G535" s="59" t="s">
        <v>692</v>
      </c>
      <c r="H535" s="60">
        <v>43898</v>
      </c>
      <c r="I535" s="61" t="str">
        <f ca="1">DATEDIF(H535,TODAY(),"Y") &amp; " Years, " &amp; DATEDIF(H535,TODAY(),"YM") &amp; " Months, " &amp; DATEDIF(H535,TODAY(),"MD") &amp; " Days"</f>
        <v>0 Years, 11 Months, 21 Days</v>
      </c>
      <c r="J535" s="62">
        <v>32391</v>
      </c>
      <c r="K535" s="23"/>
      <c r="L535" s="59">
        <v>1</v>
      </c>
      <c r="M535" s="25">
        <f>COUNTIFS(F:F,F535,L:L,1)</f>
        <v>8</v>
      </c>
      <c r="N535" s="25">
        <f>COUNTIFS(G:G,G535,L:L,1)</f>
        <v>41</v>
      </c>
      <c r="O535" s="63"/>
      <c r="S535" s="23"/>
      <c r="T535" s="62">
        <v>32391</v>
      </c>
      <c r="U535" s="60">
        <v>43898</v>
      </c>
      <c r="V535" s="58" t="s">
        <v>1461</v>
      </c>
      <c r="W535" s="70" t="s">
        <v>716</v>
      </c>
      <c r="X535" s="70" t="s">
        <v>716</v>
      </c>
      <c r="Y535" s="70" t="s">
        <v>1480</v>
      </c>
      <c r="Z535" s="188">
        <v>32501</v>
      </c>
      <c r="AA535" s="34">
        <v>6</v>
      </c>
    </row>
    <row r="536" spans="1:27" s="11" customFormat="1" ht="37.5" customHeight="1" x14ac:dyDescent="0.2">
      <c r="A536" s="24">
        <v>7</v>
      </c>
      <c r="B536" s="24">
        <v>32601</v>
      </c>
      <c r="C536" s="33" t="s">
        <v>1481</v>
      </c>
      <c r="D536" s="17" t="s">
        <v>1107</v>
      </c>
      <c r="E536" s="17" t="s">
        <v>1482</v>
      </c>
      <c r="F536" s="18" t="s">
        <v>1460</v>
      </c>
      <c r="G536" s="170" t="s">
        <v>724</v>
      </c>
      <c r="H536" s="20">
        <v>41630</v>
      </c>
      <c r="I536" s="21" t="str">
        <f ca="1">DATEDIF(H536,TODAY(),"Y") &amp; " Years, " &amp; DATEDIF(H536,TODAY(),"YM") &amp; " Months, " &amp; DATEDIF(H536,TODAY(),"MD") &amp; " Days"</f>
        <v>7 Years, 2 Months, 7 Days</v>
      </c>
      <c r="J536" s="22">
        <v>32168</v>
      </c>
      <c r="K536" s="23"/>
      <c r="L536" s="24">
        <v>1</v>
      </c>
      <c r="M536" s="25">
        <f>COUNTIFS(F:F,F536,L:L,1)</f>
        <v>8</v>
      </c>
      <c r="N536" s="25">
        <f>COUNTIFS(G:G,G536,L:L,1)</f>
        <v>62</v>
      </c>
      <c r="O536" s="26"/>
      <c r="S536" s="23"/>
      <c r="T536" s="22">
        <v>32168</v>
      </c>
      <c r="U536" s="20">
        <v>41630</v>
      </c>
      <c r="V536" s="18" t="s">
        <v>1461</v>
      </c>
      <c r="W536" s="27" t="s">
        <v>1150</v>
      </c>
      <c r="X536" s="27" t="s">
        <v>385</v>
      </c>
      <c r="Y536" s="27" t="s">
        <v>1483</v>
      </c>
      <c r="Z536" s="54">
        <v>32601</v>
      </c>
      <c r="AA536" s="24">
        <v>7</v>
      </c>
    </row>
    <row r="537" spans="1:27" s="11" customFormat="1" ht="37.5" customHeight="1" x14ac:dyDescent="0.2">
      <c r="A537" s="24">
        <v>8</v>
      </c>
      <c r="B537" s="24">
        <v>32602</v>
      </c>
      <c r="C537" s="33" t="s">
        <v>1484</v>
      </c>
      <c r="D537" s="17" t="s">
        <v>555</v>
      </c>
      <c r="E537" s="17" t="s">
        <v>555</v>
      </c>
      <c r="F537" s="18" t="s">
        <v>1460</v>
      </c>
      <c r="G537" s="170" t="s">
        <v>724</v>
      </c>
      <c r="H537" s="20">
        <v>42494</v>
      </c>
      <c r="I537" s="21" t="str">
        <f ca="1">DATEDIF(H537,TODAY(),"Y") &amp; " Years, " &amp; DATEDIF(H537,TODAY(),"YM") &amp; " Months, " &amp; DATEDIF(H537,TODAY(),"MD") &amp; " Days"</f>
        <v>4 Years, 9 Months, 25 Days</v>
      </c>
      <c r="J537" s="22">
        <v>32394</v>
      </c>
      <c r="K537" s="23"/>
      <c r="L537" s="24">
        <v>1</v>
      </c>
      <c r="M537" s="25">
        <f>COUNTIFS(F:F,F537,L:L,1)</f>
        <v>8</v>
      </c>
      <c r="N537" s="25">
        <f>COUNTIFS(G:G,G537,L:L,1)</f>
        <v>62</v>
      </c>
      <c r="O537" s="26"/>
      <c r="S537" s="23"/>
      <c r="T537" s="22">
        <v>32394</v>
      </c>
      <c r="U537" s="20">
        <v>42494</v>
      </c>
      <c r="V537" s="18" t="s">
        <v>1461</v>
      </c>
      <c r="W537" s="27" t="s">
        <v>556</v>
      </c>
      <c r="X537" s="27" t="s">
        <v>556</v>
      </c>
      <c r="Y537" s="27" t="s">
        <v>1485</v>
      </c>
      <c r="Z537" s="54">
        <v>32602</v>
      </c>
      <c r="AA537" s="24">
        <v>8</v>
      </c>
    </row>
    <row r="538" spans="1:27" s="11" customFormat="1" ht="37.5" customHeight="1" x14ac:dyDescent="0.2">
      <c r="A538" s="24" t="s">
        <v>33</v>
      </c>
      <c r="B538" s="15"/>
      <c r="C538" s="33" t="s">
        <v>1486</v>
      </c>
      <c r="D538" s="33" t="s">
        <v>763</v>
      </c>
      <c r="E538" s="33" t="s">
        <v>763</v>
      </c>
      <c r="F538" s="18" t="s">
        <v>1460</v>
      </c>
      <c r="G538" s="34" t="s">
        <v>759</v>
      </c>
      <c r="H538" s="20">
        <v>43373</v>
      </c>
      <c r="I538" s="35" t="str">
        <f t="shared" ref="I538:I546" ca="1" si="40">DATEDIF(H538,TODAY(),"Y") &amp; " Years, " &amp; DATEDIF(H538,TODAY(),"YM") &amp; " Months, " &amp; DATEDIF(H538,TODAY(),"MD") &amp; " Days"</f>
        <v>2 Years, 5 Months, -1 Days</v>
      </c>
      <c r="J538" s="36">
        <v>31186</v>
      </c>
      <c r="K538" s="23"/>
      <c r="L538" s="18">
        <v>0</v>
      </c>
      <c r="M538" s="25">
        <f>COUNTIFS(F:F,F538,L:L,1)</f>
        <v>8</v>
      </c>
      <c r="N538" s="25">
        <f>COUNTIFS(G:G,G538,L:L,1)</f>
        <v>64</v>
      </c>
      <c r="O538" s="37">
        <v>43681</v>
      </c>
      <c r="P538" s="131" t="s">
        <v>1487</v>
      </c>
      <c r="S538" s="23"/>
      <c r="T538" s="36">
        <v>31186</v>
      </c>
      <c r="U538" s="20">
        <v>43373</v>
      </c>
      <c r="V538" s="18" t="s">
        <v>1461</v>
      </c>
      <c r="W538" s="236" t="s">
        <v>766</v>
      </c>
      <c r="X538" s="213" t="s">
        <v>766</v>
      </c>
      <c r="Y538" s="213" t="s">
        <v>2475</v>
      </c>
      <c r="Z538" s="29"/>
      <c r="AA538" s="24" t="s">
        <v>33</v>
      </c>
    </row>
    <row r="539" spans="1:27" s="11" customFormat="1" ht="37.5" customHeight="1" x14ac:dyDescent="0.2">
      <c r="A539" s="24" t="s">
        <v>33</v>
      </c>
      <c r="B539" s="15"/>
      <c r="C539" s="142" t="s">
        <v>1488</v>
      </c>
      <c r="D539" s="17" t="s">
        <v>779</v>
      </c>
      <c r="E539" s="17" t="s">
        <v>1489</v>
      </c>
      <c r="F539" s="18" t="s">
        <v>1460</v>
      </c>
      <c r="G539" s="19" t="s">
        <v>774</v>
      </c>
      <c r="H539" s="20">
        <v>39685</v>
      </c>
      <c r="I539" s="21" t="str">
        <f t="shared" ca="1" si="40"/>
        <v>12 Years, 6 Months, 4 Days</v>
      </c>
      <c r="J539" s="22">
        <v>26775</v>
      </c>
      <c r="K539" s="23"/>
      <c r="L539" s="24">
        <v>0</v>
      </c>
      <c r="M539" s="25">
        <f>COUNTIFS(F:F,F539,L:L,1)</f>
        <v>8</v>
      </c>
      <c r="N539" s="25">
        <f>COUNTIFS(G:G,G539,L:L,1)</f>
        <v>114</v>
      </c>
      <c r="O539" s="26"/>
      <c r="S539" s="23"/>
      <c r="T539" s="22">
        <v>26775</v>
      </c>
      <c r="U539" s="20">
        <v>39685</v>
      </c>
      <c r="V539" s="18" t="s">
        <v>1461</v>
      </c>
      <c r="W539" s="231" t="s">
        <v>2476</v>
      </c>
      <c r="X539" s="212" t="s">
        <v>783</v>
      </c>
      <c r="Y539" s="212" t="s">
        <v>2477</v>
      </c>
      <c r="Z539" s="29"/>
      <c r="AA539" s="24" t="s">
        <v>33</v>
      </c>
    </row>
    <row r="540" spans="1:27" s="11" customFormat="1" ht="37.5" customHeight="1" x14ac:dyDescent="0.2">
      <c r="A540" s="24" t="s">
        <v>33</v>
      </c>
      <c r="B540" s="15"/>
      <c r="C540" s="142" t="s">
        <v>1490</v>
      </c>
      <c r="D540" s="17" t="s">
        <v>791</v>
      </c>
      <c r="E540" s="17" t="s">
        <v>791</v>
      </c>
      <c r="F540" s="18" t="s">
        <v>1460</v>
      </c>
      <c r="G540" s="19" t="s">
        <v>774</v>
      </c>
      <c r="H540" s="20">
        <v>42078</v>
      </c>
      <c r="I540" s="21" t="str">
        <f t="shared" ca="1" si="40"/>
        <v>5 Years, 11 Months, 14 Days</v>
      </c>
      <c r="J540" s="22">
        <v>31956</v>
      </c>
      <c r="K540" s="23"/>
      <c r="L540" s="24">
        <v>0</v>
      </c>
      <c r="M540" s="25">
        <f>COUNTIFS(F:F,F540,L:L,1)</f>
        <v>8</v>
      </c>
      <c r="N540" s="25">
        <f>COUNTIFS(G:G,G540,L:L,1)</f>
        <v>114</v>
      </c>
      <c r="O540" s="26"/>
      <c r="S540" s="23"/>
      <c r="T540" s="22">
        <v>31956</v>
      </c>
      <c r="U540" s="20">
        <v>42078</v>
      </c>
      <c r="V540" s="18" t="s">
        <v>1461</v>
      </c>
      <c r="W540" s="231" t="s">
        <v>792</v>
      </c>
      <c r="X540" s="212" t="s">
        <v>792</v>
      </c>
      <c r="Y540" s="212" t="s">
        <v>2478</v>
      </c>
      <c r="Z540" s="29"/>
      <c r="AA540" s="24" t="s">
        <v>33</v>
      </c>
    </row>
    <row r="541" spans="1:27" s="11" customFormat="1" ht="37.5" customHeight="1" x14ac:dyDescent="0.2">
      <c r="A541" s="24" t="s">
        <v>33</v>
      </c>
      <c r="B541" s="15"/>
      <c r="C541" s="142" t="s">
        <v>2480</v>
      </c>
      <c r="D541" s="17" t="s">
        <v>791</v>
      </c>
      <c r="E541" s="17" t="s">
        <v>791</v>
      </c>
      <c r="F541" s="18" t="s">
        <v>1460</v>
      </c>
      <c r="G541" s="19" t="s">
        <v>774</v>
      </c>
      <c r="H541" s="20">
        <v>42079</v>
      </c>
      <c r="I541" s="21" t="str">
        <f t="shared" ca="1" si="40"/>
        <v>5 Years, 11 Months, 13 Days</v>
      </c>
      <c r="J541" s="22">
        <v>32300</v>
      </c>
      <c r="K541" s="23"/>
      <c r="L541" s="24">
        <v>0</v>
      </c>
      <c r="M541" s="25">
        <f>COUNTIFS(F:F,F541,L:L,1)</f>
        <v>8</v>
      </c>
      <c r="N541" s="25">
        <f>COUNTIFS(G:G,G541,L:L,1)</f>
        <v>114</v>
      </c>
      <c r="O541" s="26"/>
      <c r="S541" s="23"/>
      <c r="T541" s="22">
        <v>32300</v>
      </c>
      <c r="U541" s="20">
        <v>42079</v>
      </c>
      <c r="V541" s="18" t="s">
        <v>1461</v>
      </c>
      <c r="W541" s="231" t="s">
        <v>792</v>
      </c>
      <c r="X541" s="212" t="s">
        <v>792</v>
      </c>
      <c r="Y541" s="212" t="s">
        <v>2479</v>
      </c>
      <c r="Z541" s="29"/>
      <c r="AA541" s="24" t="s">
        <v>33</v>
      </c>
    </row>
    <row r="542" spans="1:27" s="11" customFormat="1" ht="37.5" customHeight="1" x14ac:dyDescent="0.2">
      <c r="A542" s="24" t="s">
        <v>33</v>
      </c>
      <c r="B542" s="15"/>
      <c r="C542" s="33" t="s">
        <v>2481</v>
      </c>
      <c r="D542" s="17" t="s">
        <v>791</v>
      </c>
      <c r="E542" s="17" t="s">
        <v>791</v>
      </c>
      <c r="F542" s="18" t="s">
        <v>1460</v>
      </c>
      <c r="G542" s="19" t="s">
        <v>774</v>
      </c>
      <c r="H542" s="20">
        <v>42225</v>
      </c>
      <c r="I542" s="21" t="str">
        <f t="shared" ca="1" si="40"/>
        <v>5 Years, 6 Months, 20 Days</v>
      </c>
      <c r="J542" s="22">
        <v>33386</v>
      </c>
      <c r="K542" s="23"/>
      <c r="L542" s="24">
        <v>0</v>
      </c>
      <c r="M542" s="25">
        <f>COUNTIFS(F:F,F542,L:L,1)</f>
        <v>8</v>
      </c>
      <c r="N542" s="25">
        <f>COUNTIFS(G:G,G542,L:L,1)</f>
        <v>114</v>
      </c>
      <c r="O542" s="26"/>
      <c r="S542" s="23"/>
      <c r="T542" s="22">
        <v>33386</v>
      </c>
      <c r="U542" s="20">
        <v>42225</v>
      </c>
      <c r="V542" s="18" t="s">
        <v>1461</v>
      </c>
      <c r="W542" s="231" t="s">
        <v>792</v>
      </c>
      <c r="X542" s="212" t="s">
        <v>792</v>
      </c>
      <c r="Y542" s="212" t="s">
        <v>2482</v>
      </c>
      <c r="Z542" s="29"/>
      <c r="AA542" s="24" t="s">
        <v>33</v>
      </c>
    </row>
    <row r="543" spans="1:27" s="11" customFormat="1" ht="37.5" customHeight="1" x14ac:dyDescent="0.2">
      <c r="A543" s="24" t="s">
        <v>33</v>
      </c>
      <c r="B543" s="15"/>
      <c r="C543" s="33" t="s">
        <v>1491</v>
      </c>
      <c r="D543" s="17" t="s">
        <v>791</v>
      </c>
      <c r="E543" s="17" t="s">
        <v>791</v>
      </c>
      <c r="F543" s="18" t="s">
        <v>1460</v>
      </c>
      <c r="G543" s="19" t="s">
        <v>774</v>
      </c>
      <c r="H543" s="20">
        <v>42569</v>
      </c>
      <c r="I543" s="21" t="str">
        <f t="shared" ca="1" si="40"/>
        <v>4 Years, 7 Months, 11 Days</v>
      </c>
      <c r="J543" s="22">
        <v>33103</v>
      </c>
      <c r="K543" s="23"/>
      <c r="L543" s="24">
        <v>0</v>
      </c>
      <c r="M543" s="25">
        <f>COUNTIFS(F:F,F543,L:L,1)</f>
        <v>8</v>
      </c>
      <c r="N543" s="25">
        <f>COUNTIFS(G:G,G543,L:L,1)</f>
        <v>114</v>
      </c>
      <c r="O543" s="26">
        <v>43480</v>
      </c>
      <c r="S543" s="23"/>
      <c r="T543" s="22">
        <v>33103</v>
      </c>
      <c r="U543" s="20">
        <v>42569</v>
      </c>
      <c r="V543" s="18" t="s">
        <v>1461</v>
      </c>
      <c r="W543" s="42" t="s">
        <v>792</v>
      </c>
      <c r="X543" s="42" t="s">
        <v>792</v>
      </c>
      <c r="Y543" s="27" t="s">
        <v>1492</v>
      </c>
      <c r="Z543" s="29"/>
      <c r="AA543" s="24" t="s">
        <v>33</v>
      </c>
    </row>
    <row r="544" spans="1:27" s="11" customFormat="1" ht="37.5" customHeight="1" x14ac:dyDescent="0.2">
      <c r="A544" s="24" t="s">
        <v>33</v>
      </c>
      <c r="B544" s="15"/>
      <c r="C544" s="142" t="s">
        <v>1493</v>
      </c>
      <c r="D544" s="17" t="s">
        <v>555</v>
      </c>
      <c r="E544" s="17" t="s">
        <v>555</v>
      </c>
      <c r="F544" s="18" t="s">
        <v>1460</v>
      </c>
      <c r="G544" s="170" t="s">
        <v>724</v>
      </c>
      <c r="H544" s="20">
        <v>40269</v>
      </c>
      <c r="I544" s="21" t="str">
        <f t="shared" ca="1" si="40"/>
        <v>10 Years, 11 Months, 0 Days</v>
      </c>
      <c r="J544" s="22">
        <v>31415</v>
      </c>
      <c r="K544" s="23"/>
      <c r="L544" s="24">
        <v>0</v>
      </c>
      <c r="M544" s="25">
        <f>COUNTIFS(F:F,F544,L:L,1)</f>
        <v>8</v>
      </c>
      <c r="N544" s="25">
        <f>COUNTIFS(G:G,G544,L:L,1)</f>
        <v>62</v>
      </c>
      <c r="O544" s="26"/>
      <c r="S544" s="23"/>
      <c r="T544" s="22">
        <v>31415</v>
      </c>
      <c r="U544" s="20">
        <v>40269</v>
      </c>
      <c r="V544" s="18" t="s">
        <v>1461</v>
      </c>
      <c r="W544" s="231" t="s">
        <v>556</v>
      </c>
      <c r="X544" s="212" t="s">
        <v>556</v>
      </c>
      <c r="Y544" s="212" t="s">
        <v>2483</v>
      </c>
      <c r="Z544" s="29"/>
      <c r="AA544" s="24" t="s">
        <v>33</v>
      </c>
    </row>
    <row r="545" spans="1:27" s="11" customFormat="1" ht="37.5" customHeight="1" x14ac:dyDescent="0.2">
      <c r="A545" s="24" t="s">
        <v>33</v>
      </c>
      <c r="B545" s="15"/>
      <c r="C545" s="142" t="s">
        <v>1494</v>
      </c>
      <c r="D545" s="17" t="s">
        <v>555</v>
      </c>
      <c r="E545" s="17" t="s">
        <v>555</v>
      </c>
      <c r="F545" s="18" t="s">
        <v>1460</v>
      </c>
      <c r="G545" s="170" t="s">
        <v>724</v>
      </c>
      <c r="H545" s="20">
        <v>42100</v>
      </c>
      <c r="I545" s="21" t="str">
        <f t="shared" ca="1" si="40"/>
        <v>5 Years, 10 Months, 23 Days</v>
      </c>
      <c r="J545" s="22">
        <v>30946</v>
      </c>
      <c r="K545" s="23"/>
      <c r="L545" s="24">
        <v>0</v>
      </c>
      <c r="M545" s="25">
        <f>COUNTIFS(F:F,F545,L:L,1)</f>
        <v>8</v>
      </c>
      <c r="N545" s="25">
        <f>COUNTIFS(G:G,G545,L:L,1)</f>
        <v>62</v>
      </c>
      <c r="O545" s="26"/>
      <c r="S545" s="23"/>
      <c r="T545" s="22">
        <v>30946</v>
      </c>
      <c r="U545" s="20">
        <v>42100</v>
      </c>
      <c r="V545" s="18" t="s">
        <v>1461</v>
      </c>
      <c r="W545" s="231" t="s">
        <v>556</v>
      </c>
      <c r="X545" s="212" t="s">
        <v>556</v>
      </c>
      <c r="Y545" s="212" t="s">
        <v>2484</v>
      </c>
      <c r="Z545" s="29"/>
      <c r="AA545" s="24" t="s">
        <v>33</v>
      </c>
    </row>
    <row r="546" spans="1:27" s="11" customFormat="1" ht="37.5" customHeight="1" x14ac:dyDescent="0.2">
      <c r="A546" s="24" t="s">
        <v>33</v>
      </c>
      <c r="B546" s="24"/>
      <c r="C546" s="33" t="s">
        <v>1495</v>
      </c>
      <c r="D546" s="33" t="s">
        <v>555</v>
      </c>
      <c r="E546" s="33" t="s">
        <v>555</v>
      </c>
      <c r="F546" s="18" t="s">
        <v>1460</v>
      </c>
      <c r="G546" s="170" t="s">
        <v>724</v>
      </c>
      <c r="H546" s="20">
        <v>42215</v>
      </c>
      <c r="I546" s="35" t="str">
        <f t="shared" ca="1" si="40"/>
        <v>5 Years, 7 Months, -1 Days</v>
      </c>
      <c r="J546" s="36">
        <v>30283</v>
      </c>
      <c r="K546" s="23"/>
      <c r="L546" s="18">
        <v>0</v>
      </c>
      <c r="M546" s="25">
        <f>COUNTIFS(F:F,F546,L:L,1)</f>
        <v>8</v>
      </c>
      <c r="N546" s="25">
        <f>COUNTIFS(G:G,G546,L:L,1)</f>
        <v>62</v>
      </c>
      <c r="O546" s="37"/>
      <c r="S546" s="23"/>
      <c r="T546" s="36">
        <v>30283</v>
      </c>
      <c r="U546" s="20">
        <v>42215</v>
      </c>
      <c r="V546" s="18" t="s">
        <v>1461</v>
      </c>
      <c r="W546" s="236" t="s">
        <v>556</v>
      </c>
      <c r="X546" s="213" t="s">
        <v>556</v>
      </c>
      <c r="Y546" s="213" t="s">
        <v>2485</v>
      </c>
      <c r="Z546" s="54"/>
      <c r="AA546" s="24" t="s">
        <v>33</v>
      </c>
    </row>
    <row r="547" spans="1:27" s="11" customFormat="1" ht="37.5" customHeight="1" x14ac:dyDescent="0.2">
      <c r="A547" s="24">
        <v>1</v>
      </c>
      <c r="B547" s="24">
        <v>33101</v>
      </c>
      <c r="C547" s="55" t="s">
        <v>1496</v>
      </c>
      <c r="D547" s="17" t="s">
        <v>393</v>
      </c>
      <c r="E547" s="30" t="s">
        <v>1497</v>
      </c>
      <c r="F547" s="18" t="s">
        <v>1498</v>
      </c>
      <c r="G547" s="19" t="s">
        <v>748</v>
      </c>
      <c r="H547" s="20">
        <v>39083</v>
      </c>
      <c r="I547" s="21" t="str">
        <f t="shared" ref="I547:I558" ca="1" si="41">DATEDIF(H547,TODAY(),"Y") &amp; " Years, " &amp; DATEDIF(H547,TODAY(),"YM") &amp; " Months, " &amp; DATEDIF(H547,TODAY(),"MD") &amp; " Days"</f>
        <v>14 Years, 2 Months, 0 Days</v>
      </c>
      <c r="J547" s="22">
        <v>22703</v>
      </c>
      <c r="K547" s="23"/>
      <c r="L547" s="24">
        <v>1</v>
      </c>
      <c r="M547" s="25">
        <f>COUNTIFS(F:F,F547,L:L,1)</f>
        <v>12</v>
      </c>
      <c r="N547" s="25">
        <f>COUNTIFS(G:G,G547,L:L,1)</f>
        <v>24</v>
      </c>
      <c r="O547" s="26"/>
      <c r="P547" s="258" t="s">
        <v>2564</v>
      </c>
      <c r="S547" s="23"/>
      <c r="T547" s="22">
        <v>22703</v>
      </c>
      <c r="U547" s="20">
        <v>39083</v>
      </c>
      <c r="V547" s="18" t="s">
        <v>1499</v>
      </c>
      <c r="W547" s="27" t="s">
        <v>1500</v>
      </c>
      <c r="X547" s="27" t="s">
        <v>1501</v>
      </c>
      <c r="Y547" s="27" t="s">
        <v>1502</v>
      </c>
      <c r="Z547" s="54">
        <v>33101</v>
      </c>
      <c r="AA547" s="24">
        <v>1</v>
      </c>
    </row>
    <row r="548" spans="1:27" s="11" customFormat="1" ht="37.5" customHeight="1" x14ac:dyDescent="0.2">
      <c r="A548" s="24">
        <v>2</v>
      </c>
      <c r="B548" s="24">
        <v>33201</v>
      </c>
      <c r="C548" s="55" t="s">
        <v>2309</v>
      </c>
      <c r="D548" s="16" t="s">
        <v>839</v>
      </c>
      <c r="E548" s="16" t="s">
        <v>839</v>
      </c>
      <c r="F548" s="18" t="s">
        <v>1498</v>
      </c>
      <c r="G548" s="19" t="s">
        <v>753</v>
      </c>
      <c r="H548" s="40">
        <v>41414</v>
      </c>
      <c r="I548" s="129" t="str">
        <f t="shared" ca="1" si="41"/>
        <v>7 Years, 9 Months, 9 Days</v>
      </c>
      <c r="J548" s="22">
        <v>33305</v>
      </c>
      <c r="K548" s="23"/>
      <c r="L548" s="15">
        <v>1</v>
      </c>
      <c r="M548" s="25">
        <f>COUNTIFS(F:F,F548,L:L,1)</f>
        <v>12</v>
      </c>
      <c r="N548" s="25">
        <f>COUNTIFS(G:G,G548,L:L,1)</f>
        <v>13</v>
      </c>
      <c r="O548" s="26"/>
      <c r="S548" s="23"/>
      <c r="T548" s="22">
        <v>33305</v>
      </c>
      <c r="U548" s="40">
        <v>41414</v>
      </c>
      <c r="V548" s="18" t="s">
        <v>1499</v>
      </c>
      <c r="W548" s="43" t="s">
        <v>842</v>
      </c>
      <c r="X548" s="43" t="s">
        <v>842</v>
      </c>
      <c r="Y548" s="43" t="s">
        <v>1503</v>
      </c>
      <c r="Z548" s="54">
        <v>33201</v>
      </c>
      <c r="AA548" s="24">
        <v>2</v>
      </c>
    </row>
    <row r="549" spans="1:27" s="11" customFormat="1" ht="37.5" customHeight="1" x14ac:dyDescent="0.2">
      <c r="A549" s="24">
        <v>3</v>
      </c>
      <c r="B549" s="24">
        <v>33301</v>
      </c>
      <c r="C549" s="55" t="s">
        <v>1504</v>
      </c>
      <c r="D549" s="33" t="s">
        <v>987</v>
      </c>
      <c r="E549" s="53" t="s">
        <v>1505</v>
      </c>
      <c r="F549" s="18" t="s">
        <v>1498</v>
      </c>
      <c r="G549" s="34" t="s">
        <v>759</v>
      </c>
      <c r="H549" s="20">
        <v>39539</v>
      </c>
      <c r="I549" s="21" t="str">
        <f t="shared" ca="1" si="41"/>
        <v>12 Years, 11 Months, 0 Days</v>
      </c>
      <c r="J549" s="22">
        <v>30430</v>
      </c>
      <c r="K549" s="23"/>
      <c r="L549" s="24">
        <v>1</v>
      </c>
      <c r="M549" s="25">
        <f>COUNTIFS(F:F,F549,L:L,1)</f>
        <v>12</v>
      </c>
      <c r="N549" s="25">
        <f>COUNTIFS(G:G,G549,L:L,1)</f>
        <v>64</v>
      </c>
      <c r="O549" s="26"/>
      <c r="S549" s="23"/>
      <c r="T549" s="22">
        <v>30430</v>
      </c>
      <c r="U549" s="20">
        <v>39539</v>
      </c>
      <c r="V549" s="18" t="s">
        <v>1499</v>
      </c>
      <c r="W549" s="42" t="s">
        <v>1506</v>
      </c>
      <c r="X549" s="42" t="s">
        <v>988</v>
      </c>
      <c r="Y549" s="42" t="s">
        <v>1507</v>
      </c>
      <c r="Z549" s="54">
        <v>33301</v>
      </c>
      <c r="AA549" s="24">
        <v>3</v>
      </c>
    </row>
    <row r="550" spans="1:27" s="11" customFormat="1" ht="37.5" customHeight="1" x14ac:dyDescent="0.2">
      <c r="A550" s="24">
        <v>4</v>
      </c>
      <c r="B550" s="24">
        <v>33302</v>
      </c>
      <c r="C550" s="55" t="s">
        <v>1508</v>
      </c>
      <c r="D550" s="17" t="s">
        <v>768</v>
      </c>
      <c r="E550" s="17" t="s">
        <v>768</v>
      </c>
      <c r="F550" s="18" t="s">
        <v>1498</v>
      </c>
      <c r="G550" s="34" t="s">
        <v>759</v>
      </c>
      <c r="H550" s="20">
        <v>42820</v>
      </c>
      <c r="I550" s="21" t="str">
        <f t="shared" ca="1" si="41"/>
        <v>3 Years, 11 Months, 3 Days</v>
      </c>
      <c r="J550" s="22">
        <v>34451</v>
      </c>
      <c r="K550" s="23"/>
      <c r="L550" s="24">
        <v>1</v>
      </c>
      <c r="M550" s="25">
        <f>COUNTIFS(F:F,F550,L:L,1)</f>
        <v>12</v>
      </c>
      <c r="N550" s="25">
        <f>COUNTIFS(G:G,G550,L:L,1)</f>
        <v>64</v>
      </c>
      <c r="O550" s="26"/>
      <c r="S550" s="23"/>
      <c r="T550" s="22">
        <v>34451</v>
      </c>
      <c r="U550" s="20">
        <v>42820</v>
      </c>
      <c r="V550" s="18" t="s">
        <v>1499</v>
      </c>
      <c r="W550" s="27" t="s">
        <v>769</v>
      </c>
      <c r="X550" s="27" t="s">
        <v>769</v>
      </c>
      <c r="Y550" s="27" t="s">
        <v>1509</v>
      </c>
      <c r="Z550" s="54">
        <v>33302</v>
      </c>
      <c r="AA550" s="24">
        <v>4</v>
      </c>
    </row>
    <row r="551" spans="1:27" s="11" customFormat="1" ht="37.5" customHeight="1" x14ac:dyDescent="0.2">
      <c r="A551" s="24">
        <v>5</v>
      </c>
      <c r="B551" s="24">
        <v>33303</v>
      </c>
      <c r="C551" s="55" t="s">
        <v>2096</v>
      </c>
      <c r="D551" s="17" t="s">
        <v>1510</v>
      </c>
      <c r="E551" s="17" t="s">
        <v>1511</v>
      </c>
      <c r="F551" s="18" t="s">
        <v>1498</v>
      </c>
      <c r="G551" s="34" t="s">
        <v>759</v>
      </c>
      <c r="H551" s="20">
        <v>40034</v>
      </c>
      <c r="I551" s="21" t="str">
        <f t="shared" ca="1" si="41"/>
        <v>11 Years, 6 Months, 20 Days</v>
      </c>
      <c r="J551" s="22">
        <v>31721</v>
      </c>
      <c r="K551" s="23"/>
      <c r="L551" s="24">
        <v>1</v>
      </c>
      <c r="M551" s="25">
        <f>COUNTIFS(F:F,F551,L:L,1)</f>
        <v>12</v>
      </c>
      <c r="N551" s="25">
        <f>COUNTIFS(G:G,G551,L:L,1)</f>
        <v>64</v>
      </c>
      <c r="O551" s="26"/>
      <c r="P551" s="31"/>
      <c r="S551" s="23"/>
      <c r="T551" s="22">
        <v>31721</v>
      </c>
      <c r="U551" s="20">
        <v>40034</v>
      </c>
      <c r="V551" s="18" t="s">
        <v>1499</v>
      </c>
      <c r="W551" s="27" t="s">
        <v>1512</v>
      </c>
      <c r="X551" s="27" t="s">
        <v>1277</v>
      </c>
      <c r="Y551" s="27" t="s">
        <v>1513</v>
      </c>
      <c r="Z551" s="54">
        <v>33303</v>
      </c>
      <c r="AA551" s="24">
        <v>5</v>
      </c>
    </row>
    <row r="552" spans="1:27" s="11" customFormat="1" ht="37.5" customHeight="1" x14ac:dyDescent="0.2">
      <c r="A552" s="24">
        <v>6</v>
      </c>
      <c r="B552" s="24">
        <v>33401</v>
      </c>
      <c r="C552" s="55" t="s">
        <v>1514</v>
      </c>
      <c r="D552" s="17" t="s">
        <v>1350</v>
      </c>
      <c r="E552" s="30" t="s">
        <v>2577</v>
      </c>
      <c r="F552" s="18" t="s">
        <v>1498</v>
      </c>
      <c r="G552" s="19" t="s">
        <v>774</v>
      </c>
      <c r="H552" s="20">
        <v>39203</v>
      </c>
      <c r="I552" s="21" t="str">
        <f t="shared" ca="1" si="41"/>
        <v>13 Years, 10 Months, 0 Days</v>
      </c>
      <c r="J552" s="22">
        <v>30742</v>
      </c>
      <c r="K552" s="23"/>
      <c r="L552" s="24">
        <v>1</v>
      </c>
      <c r="M552" s="25">
        <f>COUNTIFS(F:F,F552,L:L,1)</f>
        <v>12</v>
      </c>
      <c r="N552" s="25">
        <f>COUNTIFS(G:G,G552,L:L,1)</f>
        <v>114</v>
      </c>
      <c r="O552" s="26"/>
      <c r="P552" s="258" t="s">
        <v>2564</v>
      </c>
      <c r="S552" s="23"/>
      <c r="T552" s="22">
        <v>30742</v>
      </c>
      <c r="U552" s="20">
        <v>39203</v>
      </c>
      <c r="V552" s="18" t="s">
        <v>1499</v>
      </c>
      <c r="W552" s="27" t="s">
        <v>2576</v>
      </c>
      <c r="X552" s="27" t="s">
        <v>1073</v>
      </c>
      <c r="Y552" s="27" t="s">
        <v>1515</v>
      </c>
      <c r="Z552" s="54">
        <v>33401</v>
      </c>
      <c r="AA552" s="24">
        <v>6</v>
      </c>
    </row>
    <row r="553" spans="1:27" s="11" customFormat="1" ht="37.5" customHeight="1" x14ac:dyDescent="0.2">
      <c r="A553" s="24">
        <v>7</v>
      </c>
      <c r="B553" s="24">
        <v>33402</v>
      </c>
      <c r="C553" s="55" t="s">
        <v>1516</v>
      </c>
      <c r="D553" s="17" t="s">
        <v>779</v>
      </c>
      <c r="E553" s="30" t="s">
        <v>2097</v>
      </c>
      <c r="F553" s="18" t="s">
        <v>1498</v>
      </c>
      <c r="G553" s="19" t="s">
        <v>774</v>
      </c>
      <c r="H553" s="20">
        <v>40238</v>
      </c>
      <c r="I553" s="21" t="str">
        <f t="shared" ca="1" si="41"/>
        <v>11 Years, 0 Months, 0 Days</v>
      </c>
      <c r="J553" s="22">
        <v>32380</v>
      </c>
      <c r="K553" s="23"/>
      <c r="L553" s="24">
        <v>1</v>
      </c>
      <c r="M553" s="25">
        <f>COUNTIFS(F:F,F553,L:L,1)</f>
        <v>12</v>
      </c>
      <c r="N553" s="25">
        <f>COUNTIFS(G:G,G553,L:L,1)</f>
        <v>114</v>
      </c>
      <c r="O553" s="26"/>
      <c r="P553" s="258" t="s">
        <v>2592</v>
      </c>
      <c r="S553" s="23"/>
      <c r="T553" s="22">
        <v>32380</v>
      </c>
      <c r="U553" s="20">
        <v>40238</v>
      </c>
      <c r="V553" s="18" t="s">
        <v>1499</v>
      </c>
      <c r="W553" s="27" t="s">
        <v>1517</v>
      </c>
      <c r="X553" s="27" t="s">
        <v>783</v>
      </c>
      <c r="Y553" s="27" t="s">
        <v>1518</v>
      </c>
      <c r="Z553" s="54">
        <v>33402</v>
      </c>
      <c r="AA553" s="24">
        <v>7</v>
      </c>
    </row>
    <row r="554" spans="1:27" s="11" customFormat="1" ht="37.5" customHeight="1" x14ac:dyDescent="0.2">
      <c r="A554" s="24">
        <v>8</v>
      </c>
      <c r="B554" s="24">
        <v>33403</v>
      </c>
      <c r="C554" s="33" t="s">
        <v>1519</v>
      </c>
      <c r="D554" s="33" t="s">
        <v>791</v>
      </c>
      <c r="E554" s="33" t="s">
        <v>791</v>
      </c>
      <c r="F554" s="18" t="s">
        <v>1498</v>
      </c>
      <c r="G554" s="19" t="s">
        <v>774</v>
      </c>
      <c r="H554" s="20">
        <v>43285</v>
      </c>
      <c r="I554" s="35" t="str">
        <f t="shared" ca="1" si="41"/>
        <v>2 Years, 7 Months, 25 Days</v>
      </c>
      <c r="J554" s="36">
        <v>28522</v>
      </c>
      <c r="K554" s="23"/>
      <c r="L554" s="18">
        <v>1</v>
      </c>
      <c r="M554" s="25">
        <f>COUNTIFS(F:F,F554,L:L,1)</f>
        <v>12</v>
      </c>
      <c r="N554" s="25">
        <f>COUNTIFS(G:G,G554,L:L,1)</f>
        <v>114</v>
      </c>
      <c r="O554" s="37"/>
      <c r="P554" s="141"/>
      <c r="S554" s="23"/>
      <c r="T554" s="36">
        <v>28522</v>
      </c>
      <c r="U554" s="20">
        <v>43285</v>
      </c>
      <c r="V554" s="18" t="s">
        <v>1499</v>
      </c>
      <c r="W554" s="42" t="s">
        <v>792</v>
      </c>
      <c r="X554" s="42" t="s">
        <v>792</v>
      </c>
      <c r="Y554" s="42" t="s">
        <v>1520</v>
      </c>
      <c r="Z554" s="54">
        <v>33403</v>
      </c>
      <c r="AA554" s="24">
        <v>8</v>
      </c>
    </row>
    <row r="555" spans="1:27" s="11" customFormat="1" ht="37.5" customHeight="1" x14ac:dyDescent="0.2">
      <c r="A555" s="24">
        <v>9</v>
      </c>
      <c r="B555" s="24">
        <v>33501</v>
      </c>
      <c r="C555" s="89" t="s">
        <v>1521</v>
      </c>
      <c r="D555" s="57" t="s">
        <v>710</v>
      </c>
      <c r="E555" s="57" t="s">
        <v>710</v>
      </c>
      <c r="F555" s="58" t="s">
        <v>1498</v>
      </c>
      <c r="G555" s="159" t="s">
        <v>692</v>
      </c>
      <c r="H555" s="60">
        <v>44020</v>
      </c>
      <c r="I555" s="61" t="str">
        <f t="shared" ca="1" si="41"/>
        <v>0 Years, 7 Months, 21 Days</v>
      </c>
      <c r="J555" s="62">
        <v>34559</v>
      </c>
      <c r="K555" s="23"/>
      <c r="L555" s="58">
        <v>1</v>
      </c>
      <c r="M555" s="25">
        <f>COUNTIFS(F:F,F555,L:L,1)</f>
        <v>12</v>
      </c>
      <c r="N555" s="25">
        <f>COUNTIFS(G:G,G555,L:L,1)</f>
        <v>41</v>
      </c>
      <c r="O555" s="63"/>
      <c r="S555" s="23"/>
      <c r="T555" s="62">
        <v>34559</v>
      </c>
      <c r="U555" s="60">
        <v>44020</v>
      </c>
      <c r="V555" s="58" t="s">
        <v>1499</v>
      </c>
      <c r="W555" s="70" t="s">
        <v>716</v>
      </c>
      <c r="X555" s="70" t="s">
        <v>716</v>
      </c>
      <c r="Y555" s="70" t="s">
        <v>1522</v>
      </c>
      <c r="Z555" s="54">
        <v>33501</v>
      </c>
      <c r="AA555" s="24">
        <v>9</v>
      </c>
    </row>
    <row r="556" spans="1:27" s="11" customFormat="1" ht="37.5" customHeight="1" x14ac:dyDescent="0.2">
      <c r="A556" s="24">
        <v>10</v>
      </c>
      <c r="B556" s="24">
        <v>33601</v>
      </c>
      <c r="C556" s="55" t="s">
        <v>1523</v>
      </c>
      <c r="D556" s="17" t="s">
        <v>682</v>
      </c>
      <c r="E556" s="17" t="s">
        <v>682</v>
      </c>
      <c r="F556" s="18" t="s">
        <v>1498</v>
      </c>
      <c r="G556" s="170" t="s">
        <v>724</v>
      </c>
      <c r="H556" s="20">
        <v>43086</v>
      </c>
      <c r="I556" s="21" t="str">
        <f t="shared" ca="1" si="41"/>
        <v>3 Years, 2 Months, 12 Days</v>
      </c>
      <c r="J556" s="22">
        <v>34847</v>
      </c>
      <c r="K556" s="23"/>
      <c r="L556" s="24">
        <v>1</v>
      </c>
      <c r="M556" s="25">
        <f>COUNTIFS(F:F,F556,L:L,1)</f>
        <v>12</v>
      </c>
      <c r="N556" s="25">
        <f>COUNTIFS(G:G,G556,L:L,1)</f>
        <v>62</v>
      </c>
      <c r="O556" s="26"/>
      <c r="P556" s="141"/>
      <c r="S556" s="23"/>
      <c r="T556" s="22">
        <v>34847</v>
      </c>
      <c r="U556" s="20">
        <v>43086</v>
      </c>
      <c r="V556" s="18" t="s">
        <v>1499</v>
      </c>
      <c r="W556" s="27" t="s">
        <v>683</v>
      </c>
      <c r="X556" s="27" t="s">
        <v>683</v>
      </c>
      <c r="Y556" s="27" t="s">
        <v>1524</v>
      </c>
      <c r="Z556" s="54">
        <v>33601</v>
      </c>
      <c r="AA556" s="24">
        <v>10</v>
      </c>
    </row>
    <row r="557" spans="1:27" s="11" customFormat="1" ht="37.5" customHeight="1" x14ac:dyDescent="0.2">
      <c r="A557" s="24">
        <v>11</v>
      </c>
      <c r="B557" s="24">
        <v>33602</v>
      </c>
      <c r="C557" s="55" t="s">
        <v>1525</v>
      </c>
      <c r="D557" s="17" t="s">
        <v>833</v>
      </c>
      <c r="E557" s="17" t="s">
        <v>833</v>
      </c>
      <c r="F557" s="18" t="s">
        <v>1498</v>
      </c>
      <c r="G557" s="170" t="s">
        <v>724</v>
      </c>
      <c r="H557" s="20">
        <v>42933</v>
      </c>
      <c r="I557" s="21" t="str">
        <f t="shared" ca="1" si="41"/>
        <v>3 Years, 7 Months, 12 Days</v>
      </c>
      <c r="J557" s="22">
        <v>27881</v>
      </c>
      <c r="K557" s="23"/>
      <c r="L557" s="24">
        <v>1</v>
      </c>
      <c r="M557" s="25">
        <f>COUNTIFS(F:F,F557,L:L,1)</f>
        <v>12</v>
      </c>
      <c r="N557" s="25">
        <f>COUNTIFS(G:G,G557,L:L,1)</f>
        <v>62</v>
      </c>
      <c r="O557" s="26"/>
      <c r="S557" s="23"/>
      <c r="T557" s="22">
        <v>27881</v>
      </c>
      <c r="U557" s="20">
        <v>42933</v>
      </c>
      <c r="V557" s="18" t="s">
        <v>1499</v>
      </c>
      <c r="W557" s="27" t="s">
        <v>556</v>
      </c>
      <c r="X557" s="27" t="s">
        <v>556</v>
      </c>
      <c r="Y557" s="27" t="s">
        <v>1526</v>
      </c>
      <c r="Z557" s="54">
        <v>33602</v>
      </c>
      <c r="AA557" s="24">
        <v>11</v>
      </c>
    </row>
    <row r="558" spans="1:27" s="11" customFormat="1" ht="37.5" customHeight="1" x14ac:dyDescent="0.2">
      <c r="A558" s="24">
        <v>12</v>
      </c>
      <c r="B558" s="24">
        <v>33603</v>
      </c>
      <c r="C558" s="55" t="s">
        <v>1527</v>
      </c>
      <c r="D558" s="17" t="s">
        <v>565</v>
      </c>
      <c r="E558" s="17" t="s">
        <v>565</v>
      </c>
      <c r="F558" s="18" t="s">
        <v>1498</v>
      </c>
      <c r="G558" s="170" t="s">
        <v>724</v>
      </c>
      <c r="H558" s="20">
        <v>40724</v>
      </c>
      <c r="I558" s="21" t="str">
        <f t="shared" ca="1" si="41"/>
        <v>9 Years, 8 Months, -1 Days</v>
      </c>
      <c r="J558" s="22">
        <v>30281</v>
      </c>
      <c r="K558" s="23"/>
      <c r="L558" s="24">
        <v>1</v>
      </c>
      <c r="M558" s="25">
        <f>COUNTIFS(F:F,F558,L:L,1)</f>
        <v>12</v>
      </c>
      <c r="N558" s="25">
        <f>COUNTIFS(G:G,G558,L:L,1)</f>
        <v>62</v>
      </c>
      <c r="O558" s="26"/>
      <c r="S558" s="23"/>
      <c r="T558" s="22">
        <v>30281</v>
      </c>
      <c r="U558" s="20">
        <v>40724</v>
      </c>
      <c r="V558" s="18" t="s">
        <v>1499</v>
      </c>
      <c r="W558" s="27" t="s">
        <v>566</v>
      </c>
      <c r="X558" s="27" t="s">
        <v>566</v>
      </c>
      <c r="Y558" s="27" t="s">
        <v>1528</v>
      </c>
      <c r="Z558" s="54">
        <v>33603</v>
      </c>
      <c r="AA558" s="24">
        <v>12</v>
      </c>
    </row>
    <row r="559" spans="1:27" s="11" customFormat="1" ht="37.5" customHeight="1" x14ac:dyDescent="0.2">
      <c r="A559" s="15" t="s">
        <v>33</v>
      </c>
      <c r="B559" s="15"/>
      <c r="C559" s="142" t="s">
        <v>1529</v>
      </c>
      <c r="D559" s="17" t="s">
        <v>1530</v>
      </c>
      <c r="E559" s="17" t="s">
        <v>2098</v>
      </c>
      <c r="F559" s="18" t="s">
        <v>1498</v>
      </c>
      <c r="G559" s="19" t="s">
        <v>753</v>
      </c>
      <c r="H559" s="20">
        <v>41680</v>
      </c>
      <c r="I559" s="21" t="str">
        <f t="shared" ref="I559:I567" ca="1" si="42">DATEDIF(H559,TODAY(),"Y") &amp; " Years, " &amp; DATEDIF(H559,TODAY(),"YM") &amp; " Months, " &amp; DATEDIF(H559,TODAY(),"MD") &amp; " Days"</f>
        <v>7 Years, 0 Months, 19 Days</v>
      </c>
      <c r="J559" s="22"/>
      <c r="K559" s="23"/>
      <c r="L559" s="24">
        <v>0</v>
      </c>
      <c r="M559" s="25">
        <f>COUNTIFS(F:F,F559,L:L,1)</f>
        <v>12</v>
      </c>
      <c r="N559" s="25">
        <f>COUNTIFS(G:G,G559,L:L,1)</f>
        <v>13</v>
      </c>
      <c r="O559" s="26"/>
      <c r="S559" s="23"/>
      <c r="T559" s="22"/>
      <c r="U559" s="20">
        <v>41680</v>
      </c>
      <c r="V559" s="18" t="s">
        <v>1499</v>
      </c>
      <c r="W559" s="231" t="s">
        <v>2487</v>
      </c>
      <c r="X559" s="212" t="s">
        <v>842</v>
      </c>
      <c r="Y559" s="212" t="s">
        <v>2486</v>
      </c>
      <c r="Z559" s="29"/>
      <c r="AA559" s="15" t="s">
        <v>33</v>
      </c>
    </row>
    <row r="560" spans="1:27" s="11" customFormat="1" ht="37.5" customHeight="1" x14ac:dyDescent="0.2">
      <c r="A560" s="24" t="s">
        <v>33</v>
      </c>
      <c r="B560" s="24"/>
      <c r="C560" s="203" t="s">
        <v>1531</v>
      </c>
      <c r="D560" s="17" t="s">
        <v>763</v>
      </c>
      <c r="E560" s="17" t="s">
        <v>2099</v>
      </c>
      <c r="F560" s="18" t="s">
        <v>1498</v>
      </c>
      <c r="G560" s="34" t="s">
        <v>759</v>
      </c>
      <c r="H560" s="199">
        <v>39712</v>
      </c>
      <c r="I560" s="21" t="str">
        <f t="shared" ca="1" si="42"/>
        <v>12 Years, 5 Months, 8 Days</v>
      </c>
      <c r="J560" s="22">
        <v>30283</v>
      </c>
      <c r="K560" s="23"/>
      <c r="L560" s="24">
        <v>0</v>
      </c>
      <c r="M560" s="25">
        <f>COUNTIFS(F:F,F560,L:L,1)</f>
        <v>12</v>
      </c>
      <c r="N560" s="25">
        <f>COUNTIFS(G:G,G560,L:L,1)</f>
        <v>64</v>
      </c>
      <c r="O560" s="26">
        <v>43830</v>
      </c>
      <c r="P560" s="204" t="s">
        <v>2100</v>
      </c>
      <c r="Q560" s="31"/>
      <c r="S560" s="23"/>
      <c r="T560" s="22">
        <v>30283</v>
      </c>
      <c r="U560" s="199">
        <v>39712</v>
      </c>
      <c r="V560" s="18" t="s">
        <v>1499</v>
      </c>
      <c r="W560" s="212"/>
      <c r="X560" s="212" t="s">
        <v>766</v>
      </c>
      <c r="Y560" s="27" t="s">
        <v>1532</v>
      </c>
      <c r="Z560" s="54"/>
      <c r="AA560" s="24" t="s">
        <v>33</v>
      </c>
    </row>
    <row r="561" spans="1:27" s="11" customFormat="1" ht="37.5" customHeight="1" x14ac:dyDescent="0.2">
      <c r="A561" s="24" t="s">
        <v>33</v>
      </c>
      <c r="B561" s="24"/>
      <c r="C561" s="203" t="s">
        <v>1531</v>
      </c>
      <c r="D561" s="17" t="s">
        <v>763</v>
      </c>
      <c r="E561" s="17" t="s">
        <v>763</v>
      </c>
      <c r="F561" s="18" t="s">
        <v>1498</v>
      </c>
      <c r="G561" s="34" t="s">
        <v>759</v>
      </c>
      <c r="H561" s="199">
        <v>43831</v>
      </c>
      <c r="I561" s="21" t="str">
        <f t="shared" ca="1" si="42"/>
        <v>1 Years, 2 Months, 0 Days</v>
      </c>
      <c r="J561" s="22">
        <v>30283</v>
      </c>
      <c r="K561" s="23"/>
      <c r="L561" s="24">
        <v>0</v>
      </c>
      <c r="M561" s="25">
        <f>COUNTIFS(F:F,F561,L:L,1)</f>
        <v>12</v>
      </c>
      <c r="N561" s="25">
        <f>COUNTIFS(G:G,G561,L:L,1)</f>
        <v>64</v>
      </c>
      <c r="O561" s="26"/>
      <c r="P561" s="204" t="s">
        <v>2101</v>
      </c>
      <c r="Q561" s="116" t="s">
        <v>2102</v>
      </c>
      <c r="S561" s="23"/>
      <c r="T561" s="22">
        <v>30283</v>
      </c>
      <c r="U561" s="199">
        <v>43831</v>
      </c>
      <c r="V561" s="18" t="s">
        <v>1499</v>
      </c>
      <c r="W561" s="212" t="s">
        <v>766</v>
      </c>
      <c r="X561" s="212" t="s">
        <v>766</v>
      </c>
      <c r="Y561" s="27" t="s">
        <v>1532</v>
      </c>
      <c r="Z561" s="54"/>
      <c r="AA561" s="24" t="s">
        <v>33</v>
      </c>
    </row>
    <row r="562" spans="1:27" s="11" customFormat="1" ht="37.5" customHeight="1" x14ac:dyDescent="0.2">
      <c r="A562" s="24" t="s">
        <v>33</v>
      </c>
      <c r="B562" s="24"/>
      <c r="C562" s="55" t="s">
        <v>1533</v>
      </c>
      <c r="D562" s="17" t="s">
        <v>779</v>
      </c>
      <c r="E562" s="17" t="s">
        <v>779</v>
      </c>
      <c r="F562" s="18" t="s">
        <v>1498</v>
      </c>
      <c r="G562" s="19" t="s">
        <v>774</v>
      </c>
      <c r="H562" s="20">
        <v>39712</v>
      </c>
      <c r="I562" s="21" t="str">
        <f t="shared" ca="1" si="42"/>
        <v>12 Years, 5 Months, 8 Days</v>
      </c>
      <c r="J562" s="22">
        <v>29990</v>
      </c>
      <c r="K562" s="23"/>
      <c r="L562" s="24">
        <v>0</v>
      </c>
      <c r="M562" s="25">
        <f>COUNTIFS(F:F,F562,L:L,1)</f>
        <v>12</v>
      </c>
      <c r="N562" s="25">
        <f>COUNTIFS(G:G,G562,L:L,1)</f>
        <v>114</v>
      </c>
      <c r="O562" s="26">
        <v>44012</v>
      </c>
      <c r="P562" s="131" t="s">
        <v>502</v>
      </c>
      <c r="S562" s="23"/>
      <c r="T562" s="22">
        <v>29990</v>
      </c>
      <c r="U562" s="20">
        <v>39712</v>
      </c>
      <c r="V562" s="18" t="s">
        <v>1499</v>
      </c>
      <c r="W562" s="27" t="s">
        <v>783</v>
      </c>
      <c r="X562" s="27" t="s">
        <v>783</v>
      </c>
      <c r="Y562" s="27" t="s">
        <v>1534</v>
      </c>
      <c r="Z562" s="54"/>
      <c r="AA562" s="24" t="s">
        <v>33</v>
      </c>
    </row>
    <row r="563" spans="1:27" s="11" customFormat="1" ht="37.5" customHeight="1" x14ac:dyDescent="0.2">
      <c r="A563" s="15" t="s">
        <v>33</v>
      </c>
      <c r="B563" s="24"/>
      <c r="C563" s="55" t="s">
        <v>1535</v>
      </c>
      <c r="D563" s="33" t="s">
        <v>791</v>
      </c>
      <c r="E563" s="33" t="s">
        <v>791</v>
      </c>
      <c r="F563" s="18" t="s">
        <v>1498</v>
      </c>
      <c r="G563" s="19" t="s">
        <v>774</v>
      </c>
      <c r="H563" s="20">
        <v>41956</v>
      </c>
      <c r="I563" s="21" t="str">
        <f t="shared" ca="1" si="42"/>
        <v>6 Years, 3 Months, 16 Days</v>
      </c>
      <c r="J563" s="22">
        <v>31255</v>
      </c>
      <c r="K563" s="23"/>
      <c r="L563" s="24">
        <v>0</v>
      </c>
      <c r="M563" s="25">
        <f>COUNTIFS(F:F,F563,L:L,1)</f>
        <v>12</v>
      </c>
      <c r="N563" s="25">
        <f>COUNTIFS(G:G,G563,L:L,1)</f>
        <v>114</v>
      </c>
      <c r="O563" s="26"/>
      <c r="S563" s="23"/>
      <c r="T563" s="22">
        <v>31255</v>
      </c>
      <c r="U563" s="20">
        <v>41956</v>
      </c>
      <c r="V563" s="18" t="s">
        <v>1499</v>
      </c>
      <c r="W563" s="236" t="s">
        <v>792</v>
      </c>
      <c r="X563" s="213" t="s">
        <v>792</v>
      </c>
      <c r="Y563" s="42" t="s">
        <v>1536</v>
      </c>
      <c r="Z563" s="54"/>
      <c r="AA563" s="15" t="s">
        <v>33</v>
      </c>
    </row>
    <row r="564" spans="1:27" s="11" customFormat="1" ht="37.5" customHeight="1" x14ac:dyDescent="0.2">
      <c r="A564" s="15" t="s">
        <v>33</v>
      </c>
      <c r="B564" s="15"/>
      <c r="C564" s="142" t="s">
        <v>1537</v>
      </c>
      <c r="D564" s="17" t="s">
        <v>682</v>
      </c>
      <c r="E564" s="17" t="s">
        <v>682</v>
      </c>
      <c r="F564" s="18" t="s">
        <v>1498</v>
      </c>
      <c r="G564" s="170" t="s">
        <v>724</v>
      </c>
      <c r="H564" s="20">
        <v>41886</v>
      </c>
      <c r="I564" s="21" t="str">
        <f t="shared" ca="1" si="42"/>
        <v>6 Years, 5 Months, 25 Days</v>
      </c>
      <c r="J564" s="22">
        <v>33670</v>
      </c>
      <c r="K564" s="23"/>
      <c r="L564" s="24">
        <v>0</v>
      </c>
      <c r="M564" s="25">
        <f>COUNTIFS(F:F,F564,L:L,1)</f>
        <v>12</v>
      </c>
      <c r="N564" s="25">
        <f>COUNTIFS(G:G,G564,L:L,1)</f>
        <v>62</v>
      </c>
      <c r="O564" s="26"/>
      <c r="S564" s="23"/>
      <c r="T564" s="22">
        <v>33670</v>
      </c>
      <c r="U564" s="20">
        <v>41886</v>
      </c>
      <c r="V564" s="18" t="s">
        <v>1499</v>
      </c>
      <c r="W564" s="231" t="s">
        <v>683</v>
      </c>
      <c r="X564" s="212" t="s">
        <v>683</v>
      </c>
      <c r="Y564" s="212" t="s">
        <v>2228</v>
      </c>
      <c r="Z564" s="29"/>
      <c r="AA564" s="15" t="s">
        <v>33</v>
      </c>
    </row>
    <row r="565" spans="1:27" s="11" customFormat="1" ht="37.5" customHeight="1" x14ac:dyDescent="0.2">
      <c r="A565" s="15" t="s">
        <v>33</v>
      </c>
      <c r="B565" s="15"/>
      <c r="C565" s="142" t="s">
        <v>1538</v>
      </c>
      <c r="D565" s="17" t="s">
        <v>682</v>
      </c>
      <c r="E565" s="17" t="s">
        <v>682</v>
      </c>
      <c r="F565" s="18" t="s">
        <v>1498</v>
      </c>
      <c r="G565" s="170" t="s">
        <v>724</v>
      </c>
      <c r="H565" s="20">
        <v>42080</v>
      </c>
      <c r="I565" s="21" t="str">
        <f t="shared" ca="1" si="42"/>
        <v>5 Years, 11 Months, 12 Days</v>
      </c>
      <c r="J565" s="22">
        <v>33588</v>
      </c>
      <c r="K565" s="23"/>
      <c r="L565" s="24">
        <v>0</v>
      </c>
      <c r="M565" s="25">
        <f>COUNTIFS(F:F,F565,L:L,1)</f>
        <v>12</v>
      </c>
      <c r="N565" s="25">
        <f>COUNTIFS(G:G,G565,L:L,1)</f>
        <v>62</v>
      </c>
      <c r="O565" s="26"/>
      <c r="P565" s="31"/>
      <c r="Q565" s="31"/>
      <c r="S565" s="23"/>
      <c r="T565" s="22">
        <v>33588</v>
      </c>
      <c r="U565" s="20">
        <v>42080</v>
      </c>
      <c r="V565" s="18" t="s">
        <v>1499</v>
      </c>
      <c r="W565" s="231" t="s">
        <v>683</v>
      </c>
      <c r="X565" s="212" t="s">
        <v>683</v>
      </c>
      <c r="Y565" s="212" t="s">
        <v>2488</v>
      </c>
      <c r="Z565" s="29"/>
      <c r="AA565" s="15" t="s">
        <v>33</v>
      </c>
    </row>
    <row r="566" spans="1:27" s="11" customFormat="1" ht="37.5" customHeight="1" x14ac:dyDescent="0.2">
      <c r="A566" s="15" t="s">
        <v>33</v>
      </c>
      <c r="B566" s="24"/>
      <c r="C566" s="16" t="s">
        <v>1539</v>
      </c>
      <c r="D566" s="17" t="s">
        <v>682</v>
      </c>
      <c r="E566" s="17" t="s">
        <v>682</v>
      </c>
      <c r="F566" s="18" t="s">
        <v>1498</v>
      </c>
      <c r="G566" s="170" t="s">
        <v>724</v>
      </c>
      <c r="H566" s="20">
        <v>42353</v>
      </c>
      <c r="I566" s="21" t="str">
        <f t="shared" ca="1" si="42"/>
        <v>5 Years, 2 Months, 14 Days</v>
      </c>
      <c r="J566" s="22">
        <v>31238</v>
      </c>
      <c r="K566" s="23"/>
      <c r="L566" s="24">
        <v>0</v>
      </c>
      <c r="M566" s="25">
        <f>COUNTIFS(F:F,F566,L:L,1)</f>
        <v>12</v>
      </c>
      <c r="N566" s="25">
        <f>COUNTIFS(G:G,G566,L:L,1)</f>
        <v>62</v>
      </c>
      <c r="O566" s="26"/>
      <c r="P566" s="31"/>
      <c r="Q566" s="31"/>
      <c r="S566" s="23"/>
      <c r="T566" s="22">
        <v>31238</v>
      </c>
      <c r="U566" s="20">
        <v>42353</v>
      </c>
      <c r="V566" s="18" t="s">
        <v>1499</v>
      </c>
      <c r="W566" s="231" t="s">
        <v>683</v>
      </c>
      <c r="X566" s="212" t="s">
        <v>683</v>
      </c>
      <c r="Y566" s="212" t="s">
        <v>2489</v>
      </c>
      <c r="Z566" s="54"/>
      <c r="AA566" s="15" t="s">
        <v>33</v>
      </c>
    </row>
    <row r="567" spans="1:27" s="11" customFormat="1" ht="37.5" customHeight="1" x14ac:dyDescent="0.2">
      <c r="A567" s="15" t="s">
        <v>33</v>
      </c>
      <c r="B567" s="24"/>
      <c r="C567" s="16" t="s">
        <v>1540</v>
      </c>
      <c r="D567" s="17" t="s">
        <v>833</v>
      </c>
      <c r="E567" s="17" t="s">
        <v>833</v>
      </c>
      <c r="F567" s="18" t="s">
        <v>1498</v>
      </c>
      <c r="G567" s="170" t="s">
        <v>724</v>
      </c>
      <c r="H567" s="20">
        <v>41063</v>
      </c>
      <c r="I567" s="21" t="str">
        <f t="shared" ca="1" si="42"/>
        <v>8 Years, 8 Months, 26 Days</v>
      </c>
      <c r="J567" s="22">
        <v>32841</v>
      </c>
      <c r="K567" s="23"/>
      <c r="L567" s="24">
        <v>0</v>
      </c>
      <c r="M567" s="25">
        <f>COUNTIFS(F:F,F567,L:L,1)</f>
        <v>12</v>
      </c>
      <c r="N567" s="25">
        <f>COUNTIFS(G:G,G567,L:L,1)</f>
        <v>62</v>
      </c>
      <c r="O567" s="26"/>
      <c r="P567" s="31"/>
      <c r="Q567" s="31"/>
      <c r="S567" s="23"/>
      <c r="T567" s="22">
        <v>32841</v>
      </c>
      <c r="U567" s="20">
        <v>41063</v>
      </c>
      <c r="V567" s="18" t="s">
        <v>1499</v>
      </c>
      <c r="W567" s="231" t="s">
        <v>556</v>
      </c>
      <c r="X567" s="212" t="s">
        <v>556</v>
      </c>
      <c r="Y567" s="212" t="s">
        <v>2490</v>
      </c>
      <c r="Z567" s="54"/>
      <c r="AA567" s="15" t="s">
        <v>33</v>
      </c>
    </row>
    <row r="568" spans="1:27" s="11" customFormat="1" ht="37.5" customHeight="1" x14ac:dyDescent="0.2">
      <c r="A568" s="24">
        <v>1</v>
      </c>
      <c r="B568" s="24">
        <v>34101</v>
      </c>
      <c r="C568" s="33" t="s">
        <v>1541</v>
      </c>
      <c r="D568" s="17" t="s">
        <v>1079</v>
      </c>
      <c r="E568" s="17" t="s">
        <v>1542</v>
      </c>
      <c r="F568" s="18" t="s">
        <v>1543</v>
      </c>
      <c r="G568" s="19" t="s">
        <v>748</v>
      </c>
      <c r="H568" s="20">
        <v>39645</v>
      </c>
      <c r="I568" s="21" t="str">
        <f t="shared" ref="I568:I604" ca="1" si="43">DATEDIF(H568,TODAY(),"Y") &amp; " Years, " &amp; DATEDIF(H568,TODAY(),"YM") &amp; " Months, " &amp; DATEDIF(H568,TODAY(),"MD") &amp; " Days"</f>
        <v>12 Years, 7 Months, 13 Days</v>
      </c>
      <c r="J568" s="22">
        <v>27598</v>
      </c>
      <c r="K568" s="23"/>
      <c r="L568" s="24">
        <v>1</v>
      </c>
      <c r="M568" s="25">
        <f>COUNTIFS(F:F,F568,L:L,1)</f>
        <v>7</v>
      </c>
      <c r="N568" s="25">
        <f>COUNTIFS(G:G,G568,L:L,1)</f>
        <v>24</v>
      </c>
      <c r="O568" s="26"/>
      <c r="S568" s="23"/>
      <c r="T568" s="22">
        <v>27598</v>
      </c>
      <c r="U568" s="20">
        <v>39645</v>
      </c>
      <c r="V568" s="18" t="s">
        <v>1544</v>
      </c>
      <c r="W568" s="27" t="s">
        <v>1545</v>
      </c>
      <c r="X568" s="27" t="s">
        <v>884</v>
      </c>
      <c r="Y568" s="27" t="s">
        <v>1546</v>
      </c>
      <c r="Z568" s="54">
        <v>34101</v>
      </c>
      <c r="AA568" s="24">
        <v>1</v>
      </c>
    </row>
    <row r="569" spans="1:27" s="11" customFormat="1" ht="37.5" customHeight="1" x14ac:dyDescent="0.2">
      <c r="A569" s="24">
        <v>2</v>
      </c>
      <c r="B569" s="24">
        <v>34301</v>
      </c>
      <c r="C569" s="55" t="s">
        <v>1547</v>
      </c>
      <c r="D569" s="33" t="s">
        <v>944</v>
      </c>
      <c r="E569" s="53" t="s">
        <v>2103</v>
      </c>
      <c r="F569" s="18" t="s">
        <v>1543</v>
      </c>
      <c r="G569" s="34" t="s">
        <v>759</v>
      </c>
      <c r="H569" s="20">
        <v>42197</v>
      </c>
      <c r="I569" s="21" t="str">
        <f t="shared" ca="1" si="43"/>
        <v>5 Years, 7 Months, 17 Days</v>
      </c>
      <c r="J569" s="22">
        <v>33019</v>
      </c>
      <c r="K569" s="23"/>
      <c r="L569" s="24">
        <v>1</v>
      </c>
      <c r="M569" s="25">
        <f>COUNTIFS(F:F,F569,L:L,1)</f>
        <v>7</v>
      </c>
      <c r="N569" s="25">
        <f>COUNTIFS(G:G,G569,L:L,1)</f>
        <v>64</v>
      </c>
      <c r="O569" s="26"/>
      <c r="P569" s="155" t="s">
        <v>2220</v>
      </c>
      <c r="Q569" s="141"/>
      <c r="S569" s="23"/>
      <c r="T569" s="22">
        <v>33019</v>
      </c>
      <c r="U569" s="20">
        <v>42197</v>
      </c>
      <c r="V569" s="18" t="s">
        <v>1544</v>
      </c>
      <c r="W569" s="42" t="s">
        <v>815</v>
      </c>
      <c r="X569" s="42" t="s">
        <v>766</v>
      </c>
      <c r="Y569" s="42" t="s">
        <v>1548</v>
      </c>
      <c r="Z569" s="54">
        <v>34301</v>
      </c>
      <c r="AA569" s="24">
        <v>2</v>
      </c>
    </row>
    <row r="570" spans="1:27" s="11" customFormat="1" ht="37.5" customHeight="1" x14ac:dyDescent="0.2">
      <c r="A570" s="15">
        <v>3</v>
      </c>
      <c r="B570" s="15">
        <v>34401</v>
      </c>
      <c r="C570" s="16" t="s">
        <v>2104</v>
      </c>
      <c r="D570" s="16" t="s">
        <v>772</v>
      </c>
      <c r="E570" s="30" t="s">
        <v>1549</v>
      </c>
      <c r="F570" s="18" t="s">
        <v>1543</v>
      </c>
      <c r="G570" s="128" t="s">
        <v>774</v>
      </c>
      <c r="H570" s="40">
        <v>39845</v>
      </c>
      <c r="I570" s="129" t="str">
        <f t="shared" ca="1" si="43"/>
        <v>12 Years, 1 Months, 0 Days</v>
      </c>
      <c r="J570" s="120">
        <v>30195</v>
      </c>
      <c r="K570" s="23"/>
      <c r="L570" s="15">
        <v>1</v>
      </c>
      <c r="M570" s="25">
        <f>COUNTIFS(F:F,F570,L:L,1)</f>
        <v>7</v>
      </c>
      <c r="N570" s="25">
        <f>COUNTIFS(G:G,G570,L:L,1)</f>
        <v>114</v>
      </c>
      <c r="O570" s="26"/>
      <c r="S570" s="23"/>
      <c r="T570" s="120">
        <v>30195</v>
      </c>
      <c r="U570" s="40">
        <v>39845</v>
      </c>
      <c r="V570" s="18" t="s">
        <v>1544</v>
      </c>
      <c r="W570" s="27" t="s">
        <v>1550</v>
      </c>
      <c r="X570" s="27" t="s">
        <v>818</v>
      </c>
      <c r="Y570" s="27" t="s">
        <v>1551</v>
      </c>
      <c r="Z570" s="29">
        <v>34401</v>
      </c>
      <c r="AA570" s="15">
        <v>3</v>
      </c>
    </row>
    <row r="571" spans="1:27" s="11" customFormat="1" ht="37.5" customHeight="1" x14ac:dyDescent="0.2">
      <c r="A571" s="24">
        <v>4</v>
      </c>
      <c r="B571" s="156">
        <v>34501</v>
      </c>
      <c r="C571" s="33" t="s">
        <v>1552</v>
      </c>
      <c r="D571" s="17" t="s">
        <v>859</v>
      </c>
      <c r="E571" s="30" t="s">
        <v>1553</v>
      </c>
      <c r="F571" s="18" t="s">
        <v>1543</v>
      </c>
      <c r="G571" s="128" t="s">
        <v>774</v>
      </c>
      <c r="H571" s="20">
        <v>40195</v>
      </c>
      <c r="I571" s="21" t="str">
        <f t="shared" ca="1" si="43"/>
        <v>11 Years, 1 Months, 12 Days</v>
      </c>
      <c r="J571" s="22">
        <v>31759</v>
      </c>
      <c r="K571" s="23"/>
      <c r="L571" s="24">
        <v>1</v>
      </c>
      <c r="M571" s="25">
        <f>COUNTIFS(F:F,F571,L:L,1)</f>
        <v>7</v>
      </c>
      <c r="N571" s="25">
        <f>COUNTIFS(G:G,G571,L:L,1)</f>
        <v>114</v>
      </c>
      <c r="O571" s="26"/>
      <c r="P571" s="116" t="s">
        <v>2105</v>
      </c>
      <c r="S571" s="23"/>
      <c r="T571" s="22">
        <v>31759</v>
      </c>
      <c r="U571" s="20">
        <v>40195</v>
      </c>
      <c r="V571" s="18" t="s">
        <v>1544</v>
      </c>
      <c r="W571" s="27" t="s">
        <v>1554</v>
      </c>
      <c r="X571" s="27" t="s">
        <v>792</v>
      </c>
      <c r="Y571" s="27" t="s">
        <v>1555</v>
      </c>
      <c r="Z571" s="157">
        <v>34501</v>
      </c>
      <c r="AA571" s="24">
        <v>4</v>
      </c>
    </row>
    <row r="572" spans="1:27" s="11" customFormat="1" ht="37.5" customHeight="1" x14ac:dyDescent="0.2">
      <c r="A572" s="24">
        <v>5</v>
      </c>
      <c r="B572" s="24">
        <v>34502</v>
      </c>
      <c r="C572" s="33" t="s">
        <v>1556</v>
      </c>
      <c r="D572" s="17" t="s">
        <v>714</v>
      </c>
      <c r="E572" s="17" t="s">
        <v>1557</v>
      </c>
      <c r="F572" s="18" t="s">
        <v>1543</v>
      </c>
      <c r="G572" s="19" t="s">
        <v>692</v>
      </c>
      <c r="H572" s="20">
        <v>42389</v>
      </c>
      <c r="I572" s="21" t="str">
        <f t="shared" ca="1" si="43"/>
        <v>5 Years, 1 Months, 9 Days</v>
      </c>
      <c r="J572" s="22">
        <v>29556</v>
      </c>
      <c r="K572" s="23"/>
      <c r="L572" s="24">
        <v>1</v>
      </c>
      <c r="M572" s="25">
        <f>COUNTIFS(F:F,F572,L:L,1)</f>
        <v>7</v>
      </c>
      <c r="N572" s="25">
        <f>COUNTIFS(G:G,G572,L:L,1)</f>
        <v>41</v>
      </c>
      <c r="O572" s="26"/>
      <c r="P572" s="258" t="s">
        <v>2593</v>
      </c>
      <c r="S572" s="23"/>
      <c r="T572" s="22">
        <v>29556</v>
      </c>
      <c r="U572" s="20">
        <v>42389</v>
      </c>
      <c r="V572" s="18" t="s">
        <v>1544</v>
      </c>
      <c r="W572" s="27" t="s">
        <v>1558</v>
      </c>
      <c r="X572" s="27" t="s">
        <v>716</v>
      </c>
      <c r="Y572" s="27" t="s">
        <v>1559</v>
      </c>
      <c r="Z572" s="54">
        <v>34502</v>
      </c>
      <c r="AA572" s="24">
        <v>5</v>
      </c>
    </row>
    <row r="573" spans="1:27" s="11" customFormat="1" ht="37.5" customHeight="1" x14ac:dyDescent="0.2">
      <c r="A573" s="24">
        <v>6</v>
      </c>
      <c r="B573" s="24">
        <v>34601</v>
      </c>
      <c r="C573" s="33" t="s">
        <v>1560</v>
      </c>
      <c r="D573" s="17" t="s">
        <v>1107</v>
      </c>
      <c r="E573" s="17" t="s">
        <v>1561</v>
      </c>
      <c r="F573" s="18" t="s">
        <v>1543</v>
      </c>
      <c r="G573" s="170" t="s">
        <v>724</v>
      </c>
      <c r="H573" s="20">
        <v>39754</v>
      </c>
      <c r="I573" s="21" t="str">
        <f t="shared" ca="1" si="43"/>
        <v>12 Years, 3 Months, 27 Days</v>
      </c>
      <c r="J573" s="22">
        <v>30286</v>
      </c>
      <c r="K573" s="23"/>
      <c r="L573" s="24">
        <v>1</v>
      </c>
      <c r="M573" s="25">
        <f>COUNTIFS(F:F,F573,L:L,1)</f>
        <v>7</v>
      </c>
      <c r="N573" s="25">
        <f>COUNTIFS(G:G,G573,L:L,1)</f>
        <v>62</v>
      </c>
      <c r="O573" s="26"/>
      <c r="S573" s="23"/>
      <c r="T573" s="22">
        <v>30286</v>
      </c>
      <c r="U573" s="20">
        <v>39754</v>
      </c>
      <c r="V573" s="18" t="s">
        <v>1544</v>
      </c>
      <c r="W573" s="27" t="s">
        <v>1108</v>
      </c>
      <c r="X573" s="27" t="s">
        <v>385</v>
      </c>
      <c r="Y573" s="27" t="s">
        <v>1562</v>
      </c>
      <c r="Z573" s="54">
        <v>34601</v>
      </c>
      <c r="AA573" s="24">
        <v>6</v>
      </c>
    </row>
    <row r="574" spans="1:27" s="11" customFormat="1" ht="37.5" customHeight="1" x14ac:dyDescent="0.2">
      <c r="A574" s="24">
        <v>7</v>
      </c>
      <c r="B574" s="18">
        <v>34602</v>
      </c>
      <c r="C574" s="57" t="s">
        <v>1563</v>
      </c>
      <c r="D574" s="57" t="s">
        <v>555</v>
      </c>
      <c r="E574" s="57" t="s">
        <v>555</v>
      </c>
      <c r="F574" s="58" t="s">
        <v>1543</v>
      </c>
      <c r="G574" s="159" t="s">
        <v>724</v>
      </c>
      <c r="H574" s="60">
        <v>44013</v>
      </c>
      <c r="I574" s="61" t="str">
        <f t="shared" ca="1" si="43"/>
        <v>0 Years, 8 Months, 0 Days</v>
      </c>
      <c r="J574" s="62">
        <v>29594</v>
      </c>
      <c r="K574" s="23"/>
      <c r="L574" s="58">
        <v>1</v>
      </c>
      <c r="M574" s="25">
        <f>COUNTIFS(F:F,F574,L:L,1)</f>
        <v>7</v>
      </c>
      <c r="N574" s="25">
        <f>COUNTIFS(G:G,G574,L:L,1)</f>
        <v>62</v>
      </c>
      <c r="O574" s="63"/>
      <c r="S574" s="23"/>
      <c r="T574" s="62">
        <v>29594</v>
      </c>
      <c r="U574" s="60">
        <v>44013</v>
      </c>
      <c r="V574" s="58" t="s">
        <v>1544</v>
      </c>
      <c r="W574" s="57" t="s">
        <v>556</v>
      </c>
      <c r="X574" s="70" t="s">
        <v>556</v>
      </c>
      <c r="Y574" s="70" t="s">
        <v>1564</v>
      </c>
      <c r="Z574" s="32">
        <v>34602</v>
      </c>
      <c r="AA574" s="24">
        <v>7</v>
      </c>
    </row>
    <row r="575" spans="1:27" s="11" customFormat="1" ht="37.5" customHeight="1" x14ac:dyDescent="0.2">
      <c r="A575" s="15" t="s">
        <v>33</v>
      </c>
      <c r="B575" s="24"/>
      <c r="C575" s="16" t="s">
        <v>2272</v>
      </c>
      <c r="D575" s="17" t="s">
        <v>808</v>
      </c>
      <c r="E575" s="17" t="s">
        <v>808</v>
      </c>
      <c r="F575" s="18" t="s">
        <v>1543</v>
      </c>
      <c r="G575" s="19" t="s">
        <v>748</v>
      </c>
      <c r="H575" s="20">
        <v>39146</v>
      </c>
      <c r="I575" s="21" t="str">
        <f t="shared" ca="1" si="43"/>
        <v>13 Years, 11 Months, 24 Days</v>
      </c>
      <c r="J575" s="22">
        <v>27521</v>
      </c>
      <c r="K575" s="23"/>
      <c r="L575" s="24">
        <v>0</v>
      </c>
      <c r="M575" s="25">
        <f>COUNTIFS(F:F,F575,L:L,1)</f>
        <v>7</v>
      </c>
      <c r="N575" s="25">
        <f>COUNTIFS(G:G,G575,L:L,1)</f>
        <v>24</v>
      </c>
      <c r="O575" s="26"/>
      <c r="S575" s="23"/>
      <c r="T575" s="22">
        <v>27521</v>
      </c>
      <c r="U575" s="20">
        <v>39146</v>
      </c>
      <c r="V575" s="18" t="s">
        <v>1544</v>
      </c>
      <c r="W575" s="27" t="s">
        <v>884</v>
      </c>
      <c r="X575" s="27" t="s">
        <v>884</v>
      </c>
      <c r="Y575" s="27" t="s">
        <v>1565</v>
      </c>
      <c r="Z575" s="54"/>
      <c r="AA575" s="15" t="s">
        <v>33</v>
      </c>
    </row>
    <row r="576" spans="1:27" s="11" customFormat="1" ht="37.5" customHeight="1" x14ac:dyDescent="0.2">
      <c r="A576" s="15" t="s">
        <v>33</v>
      </c>
      <c r="B576" s="24"/>
      <c r="C576" s="33" t="s">
        <v>1566</v>
      </c>
      <c r="D576" s="17" t="s">
        <v>779</v>
      </c>
      <c r="E576" s="30" t="s">
        <v>1134</v>
      </c>
      <c r="F576" s="18" t="s">
        <v>1543</v>
      </c>
      <c r="G576" s="19" t="s">
        <v>774</v>
      </c>
      <c r="H576" s="20">
        <v>42040</v>
      </c>
      <c r="I576" s="21" t="str">
        <f t="shared" ca="1" si="43"/>
        <v>6 Years, 0 Months, 24 Days</v>
      </c>
      <c r="J576" s="22">
        <v>30147</v>
      </c>
      <c r="K576" s="23"/>
      <c r="L576" s="24">
        <v>0</v>
      </c>
      <c r="M576" s="25">
        <f>COUNTIFS(F:F,F576,L:L,1)</f>
        <v>7</v>
      </c>
      <c r="N576" s="25">
        <f>COUNTIFS(G:G,G576,L:L,1)</f>
        <v>114</v>
      </c>
      <c r="O576" s="26">
        <v>44012</v>
      </c>
      <c r="P576" s="131" t="s">
        <v>502</v>
      </c>
      <c r="S576" s="23"/>
      <c r="T576" s="22">
        <v>30147</v>
      </c>
      <c r="U576" s="20">
        <v>42040</v>
      </c>
      <c r="V576" s="18" t="s">
        <v>1544</v>
      </c>
      <c r="W576" s="27" t="s">
        <v>1135</v>
      </c>
      <c r="X576" s="27" t="s">
        <v>1472</v>
      </c>
      <c r="Y576" s="27" t="s">
        <v>1567</v>
      </c>
      <c r="Z576" s="54"/>
      <c r="AA576" s="15" t="s">
        <v>33</v>
      </c>
    </row>
    <row r="577" spans="1:27" s="11" customFormat="1" ht="37.5" customHeight="1" x14ac:dyDescent="0.2">
      <c r="A577" s="15" t="s">
        <v>33</v>
      </c>
      <c r="B577" s="24"/>
      <c r="C577" s="72" t="s">
        <v>1568</v>
      </c>
      <c r="D577" s="72" t="s">
        <v>555</v>
      </c>
      <c r="E577" s="72" t="s">
        <v>555</v>
      </c>
      <c r="F577" s="74" t="s">
        <v>1543</v>
      </c>
      <c r="G577" s="162" t="s">
        <v>724</v>
      </c>
      <c r="H577" s="76">
        <v>43564</v>
      </c>
      <c r="I577" s="77" t="str">
        <f t="shared" ca="1" si="43"/>
        <v>1 Years, 10 Months, 20 Days</v>
      </c>
      <c r="J577" s="78">
        <v>31413</v>
      </c>
      <c r="K577" s="23"/>
      <c r="L577" s="74">
        <v>0</v>
      </c>
      <c r="M577" s="25">
        <f>COUNTIFS(F:F,F577,L:L,1)</f>
        <v>7</v>
      </c>
      <c r="N577" s="25">
        <f>COUNTIFS(G:G,G577,L:L,1)</f>
        <v>62</v>
      </c>
      <c r="O577" s="79">
        <v>43708</v>
      </c>
      <c r="S577" s="23"/>
      <c r="T577" s="78">
        <v>31413</v>
      </c>
      <c r="U577" s="76">
        <v>43564</v>
      </c>
      <c r="V577" s="74" t="s">
        <v>1544</v>
      </c>
      <c r="W577" s="234" t="s">
        <v>556</v>
      </c>
      <c r="X577" s="233" t="s">
        <v>556</v>
      </c>
      <c r="Y577" s="233" t="s">
        <v>2491</v>
      </c>
      <c r="Z577" s="54"/>
      <c r="AA577" s="15" t="s">
        <v>33</v>
      </c>
    </row>
    <row r="578" spans="1:27" s="11" customFormat="1" ht="37.5" customHeight="1" x14ac:dyDescent="0.2">
      <c r="A578" s="15" t="s">
        <v>33</v>
      </c>
      <c r="B578" s="24"/>
      <c r="C578" s="33" t="s">
        <v>1569</v>
      </c>
      <c r="D578" s="17" t="s">
        <v>565</v>
      </c>
      <c r="E578" s="17" t="s">
        <v>565</v>
      </c>
      <c r="F578" s="18" t="s">
        <v>1543</v>
      </c>
      <c r="G578" s="170" t="s">
        <v>724</v>
      </c>
      <c r="H578" s="20">
        <v>40940</v>
      </c>
      <c r="I578" s="21" t="str">
        <f t="shared" ca="1" si="43"/>
        <v>9 Years, 1 Months, 0 Days</v>
      </c>
      <c r="J578" s="22">
        <v>29546</v>
      </c>
      <c r="K578" s="23"/>
      <c r="L578" s="24">
        <v>0</v>
      </c>
      <c r="M578" s="25">
        <f>COUNTIFS(F:F,F578,L:L,1)</f>
        <v>7</v>
      </c>
      <c r="N578" s="25">
        <f>COUNTIFS(G:G,G578,L:L,1)</f>
        <v>62</v>
      </c>
      <c r="O578" s="26"/>
      <c r="S578" s="23"/>
      <c r="T578" s="22">
        <v>29546</v>
      </c>
      <c r="U578" s="20">
        <v>40940</v>
      </c>
      <c r="V578" s="18" t="s">
        <v>1544</v>
      </c>
      <c r="W578" s="231" t="s">
        <v>566</v>
      </c>
      <c r="X578" s="212" t="s">
        <v>566</v>
      </c>
      <c r="Y578" s="212" t="s">
        <v>2492</v>
      </c>
      <c r="Z578" s="54"/>
      <c r="AA578" s="15" t="s">
        <v>33</v>
      </c>
    </row>
    <row r="579" spans="1:27" s="11" customFormat="1" ht="37.5" customHeight="1" x14ac:dyDescent="0.2">
      <c r="A579" s="24">
        <v>1</v>
      </c>
      <c r="B579" s="24">
        <v>35101</v>
      </c>
      <c r="C579" s="33" t="s">
        <v>1570</v>
      </c>
      <c r="D579" s="33" t="s">
        <v>808</v>
      </c>
      <c r="E579" s="53" t="s">
        <v>2106</v>
      </c>
      <c r="F579" s="18" t="s">
        <v>1571</v>
      </c>
      <c r="G579" s="19" t="s">
        <v>748</v>
      </c>
      <c r="H579" s="20">
        <v>39726</v>
      </c>
      <c r="I579" s="21" t="str">
        <f t="shared" ca="1" si="43"/>
        <v>12 Years, 4 Months, 24 Days</v>
      </c>
      <c r="J579" s="22">
        <v>32094</v>
      </c>
      <c r="K579" s="23"/>
      <c r="L579" s="24">
        <v>1</v>
      </c>
      <c r="M579" s="25">
        <f>COUNTIFS(F:F,F579,L:L,1)</f>
        <v>10</v>
      </c>
      <c r="N579" s="25">
        <f>COUNTIFS(G:G,G579,L:L,1)</f>
        <v>24</v>
      </c>
      <c r="O579" s="26"/>
      <c r="P579" s="131" t="s">
        <v>1572</v>
      </c>
      <c r="S579" s="23"/>
      <c r="T579" s="22">
        <v>32094</v>
      </c>
      <c r="U579" s="20">
        <v>39726</v>
      </c>
      <c r="V579" s="18" t="s">
        <v>1573</v>
      </c>
      <c r="W579" s="33" t="s">
        <v>2107</v>
      </c>
      <c r="X579" s="42" t="s">
        <v>884</v>
      </c>
      <c r="Y579" s="42" t="s">
        <v>1574</v>
      </c>
      <c r="Z579" s="54">
        <v>35101</v>
      </c>
      <c r="AA579" s="24">
        <v>1</v>
      </c>
    </row>
    <row r="580" spans="1:27" s="11" customFormat="1" ht="37.5" customHeight="1" x14ac:dyDescent="0.2">
      <c r="A580" s="24">
        <v>2</v>
      </c>
      <c r="B580" s="24">
        <v>35301</v>
      </c>
      <c r="C580" s="33" t="s">
        <v>1575</v>
      </c>
      <c r="D580" s="33" t="s">
        <v>768</v>
      </c>
      <c r="E580" s="33" t="s">
        <v>768</v>
      </c>
      <c r="F580" s="18" t="s">
        <v>1571</v>
      </c>
      <c r="G580" s="34" t="s">
        <v>759</v>
      </c>
      <c r="H580" s="20">
        <v>43149</v>
      </c>
      <c r="I580" s="35" t="str">
        <f t="shared" ca="1" si="43"/>
        <v>3 Years, 0 Months, 11 Days</v>
      </c>
      <c r="J580" s="36">
        <v>32029</v>
      </c>
      <c r="K580" s="23"/>
      <c r="L580" s="18">
        <v>1</v>
      </c>
      <c r="M580" s="25">
        <f>COUNTIFS(F:F,F580,L:L,1)</f>
        <v>10</v>
      </c>
      <c r="N580" s="25">
        <f>COUNTIFS(G:G,G580,L:L,1)</f>
        <v>64</v>
      </c>
      <c r="O580" s="37"/>
      <c r="P580" s="141"/>
      <c r="Q580" s="136"/>
      <c r="S580" s="23"/>
      <c r="T580" s="36">
        <v>32029</v>
      </c>
      <c r="U580" s="20">
        <v>43149</v>
      </c>
      <c r="V580" s="18" t="s">
        <v>1573</v>
      </c>
      <c r="W580" s="42" t="s">
        <v>769</v>
      </c>
      <c r="X580" s="42" t="s">
        <v>769</v>
      </c>
      <c r="Y580" s="42" t="s">
        <v>1576</v>
      </c>
      <c r="Z580" s="54">
        <v>35301</v>
      </c>
      <c r="AA580" s="24">
        <v>2</v>
      </c>
    </row>
    <row r="581" spans="1:27" s="11" customFormat="1" ht="37.5" customHeight="1" x14ac:dyDescent="0.2">
      <c r="A581" s="24">
        <v>3</v>
      </c>
      <c r="B581" s="24">
        <v>35401</v>
      </c>
      <c r="C581" s="33" t="s">
        <v>2221</v>
      </c>
      <c r="D581" s="33" t="s">
        <v>791</v>
      </c>
      <c r="E581" s="33" t="s">
        <v>791</v>
      </c>
      <c r="F581" s="18" t="s">
        <v>1571</v>
      </c>
      <c r="G581" s="19" t="s">
        <v>774</v>
      </c>
      <c r="H581" s="40">
        <v>43052</v>
      </c>
      <c r="I581" s="21" t="str">
        <f t="shared" ca="1" si="43"/>
        <v>3 Years, 3 Months, 16 Days</v>
      </c>
      <c r="J581" s="22">
        <v>30873</v>
      </c>
      <c r="K581" s="23"/>
      <c r="L581" s="15">
        <v>1</v>
      </c>
      <c r="M581" s="25">
        <f>COUNTIFS(F:F,F581,L:L,1)</f>
        <v>10</v>
      </c>
      <c r="N581" s="25">
        <f>COUNTIFS(G:G,G581,L:L,1)</f>
        <v>114</v>
      </c>
      <c r="O581" s="26"/>
      <c r="S581" s="23"/>
      <c r="T581" s="22">
        <v>30873</v>
      </c>
      <c r="U581" s="40">
        <v>43052</v>
      </c>
      <c r="V581" s="18" t="s">
        <v>1573</v>
      </c>
      <c r="W581" s="42" t="s">
        <v>792</v>
      </c>
      <c r="X581" s="42" t="s">
        <v>792</v>
      </c>
      <c r="Y581" s="42" t="s">
        <v>2222</v>
      </c>
      <c r="Z581" s="54">
        <v>35401</v>
      </c>
      <c r="AA581" s="24">
        <v>3</v>
      </c>
    </row>
    <row r="582" spans="1:27" s="11" customFormat="1" ht="37.5" customHeight="1" x14ac:dyDescent="0.2">
      <c r="A582" s="24">
        <v>4</v>
      </c>
      <c r="B582" s="24">
        <v>35402</v>
      </c>
      <c r="C582" s="33" t="s">
        <v>1577</v>
      </c>
      <c r="D582" s="33" t="s">
        <v>791</v>
      </c>
      <c r="E582" s="33" t="s">
        <v>791</v>
      </c>
      <c r="F582" s="18" t="s">
        <v>1571</v>
      </c>
      <c r="G582" s="19" t="s">
        <v>774</v>
      </c>
      <c r="H582" s="40">
        <v>43052</v>
      </c>
      <c r="I582" s="21" t="str">
        <f t="shared" ca="1" si="43"/>
        <v>3 Years, 3 Months, 16 Days</v>
      </c>
      <c r="J582" s="22">
        <v>32372</v>
      </c>
      <c r="K582" s="23"/>
      <c r="L582" s="15">
        <v>1</v>
      </c>
      <c r="M582" s="25">
        <f>COUNTIFS(F:F,F582,L:L,1)</f>
        <v>10</v>
      </c>
      <c r="N582" s="25">
        <f>COUNTIFS(G:G,G582,L:L,1)</f>
        <v>114</v>
      </c>
      <c r="O582" s="26"/>
      <c r="P582" s="141"/>
      <c r="S582" s="23"/>
      <c r="T582" s="22">
        <v>32372</v>
      </c>
      <c r="U582" s="40">
        <v>43052</v>
      </c>
      <c r="V582" s="18" t="s">
        <v>1573</v>
      </c>
      <c r="W582" s="42" t="s">
        <v>792</v>
      </c>
      <c r="X582" s="42" t="s">
        <v>792</v>
      </c>
      <c r="Y582" s="42" t="s">
        <v>1578</v>
      </c>
      <c r="Z582" s="54">
        <v>35402</v>
      </c>
      <c r="AA582" s="24">
        <v>4</v>
      </c>
    </row>
    <row r="583" spans="1:27" s="11" customFormat="1" ht="37.5" customHeight="1" x14ac:dyDescent="0.2">
      <c r="A583" s="24">
        <v>5</v>
      </c>
      <c r="B583" s="24">
        <v>35403</v>
      </c>
      <c r="C583" s="33" t="s">
        <v>1579</v>
      </c>
      <c r="D583" s="33" t="s">
        <v>791</v>
      </c>
      <c r="E583" s="33" t="s">
        <v>791</v>
      </c>
      <c r="F583" s="18" t="s">
        <v>1571</v>
      </c>
      <c r="G583" s="19" t="s">
        <v>774</v>
      </c>
      <c r="H583" s="40">
        <v>43052</v>
      </c>
      <c r="I583" s="21" t="str">
        <f t="shared" ca="1" si="43"/>
        <v>3 Years, 3 Months, 16 Days</v>
      </c>
      <c r="J583" s="22">
        <v>34103</v>
      </c>
      <c r="K583" s="23"/>
      <c r="L583" s="15">
        <v>1</v>
      </c>
      <c r="M583" s="25">
        <f>COUNTIFS(F:F,F583,L:L,1)</f>
        <v>10</v>
      </c>
      <c r="N583" s="25">
        <f>COUNTIFS(G:G,G583,L:L,1)</f>
        <v>114</v>
      </c>
      <c r="O583" s="26"/>
      <c r="S583" s="23"/>
      <c r="T583" s="22">
        <v>34103</v>
      </c>
      <c r="U583" s="40">
        <v>43052</v>
      </c>
      <c r="V583" s="18" t="s">
        <v>1573</v>
      </c>
      <c r="W583" s="42" t="s">
        <v>792</v>
      </c>
      <c r="X583" s="42" t="s">
        <v>792</v>
      </c>
      <c r="Y583" s="42" t="s">
        <v>1580</v>
      </c>
      <c r="Z583" s="54">
        <v>35403</v>
      </c>
      <c r="AA583" s="24">
        <v>5</v>
      </c>
    </row>
    <row r="584" spans="1:27" s="11" customFormat="1" ht="37.5" customHeight="1" x14ac:dyDescent="0.2">
      <c r="A584" s="24">
        <v>6</v>
      </c>
      <c r="B584" s="24">
        <v>35404</v>
      </c>
      <c r="C584" s="33" t="s">
        <v>1581</v>
      </c>
      <c r="D584" s="33" t="s">
        <v>791</v>
      </c>
      <c r="E584" s="33" t="s">
        <v>791</v>
      </c>
      <c r="F584" s="18" t="s">
        <v>1571</v>
      </c>
      <c r="G584" s="19" t="s">
        <v>774</v>
      </c>
      <c r="H584" s="40">
        <v>43052</v>
      </c>
      <c r="I584" s="21" t="str">
        <f t="shared" ca="1" si="43"/>
        <v>3 Years, 3 Months, 16 Days</v>
      </c>
      <c r="J584" s="22">
        <v>34121</v>
      </c>
      <c r="K584" s="23"/>
      <c r="L584" s="15">
        <v>1</v>
      </c>
      <c r="M584" s="25">
        <f>COUNTIFS(F:F,F584,L:L,1)</f>
        <v>10</v>
      </c>
      <c r="N584" s="25">
        <f>COUNTIFS(G:G,G584,L:L,1)</f>
        <v>114</v>
      </c>
      <c r="O584" s="26"/>
      <c r="S584" s="23"/>
      <c r="T584" s="22">
        <v>34121</v>
      </c>
      <c r="U584" s="40">
        <v>43052</v>
      </c>
      <c r="V584" s="18" t="s">
        <v>1573</v>
      </c>
      <c r="W584" s="42" t="s">
        <v>792</v>
      </c>
      <c r="X584" s="42" t="s">
        <v>792</v>
      </c>
      <c r="Y584" s="42" t="s">
        <v>1582</v>
      </c>
      <c r="Z584" s="54">
        <v>35404</v>
      </c>
      <c r="AA584" s="24">
        <v>6</v>
      </c>
    </row>
    <row r="585" spans="1:27" s="11" customFormat="1" ht="37.5" customHeight="1" x14ac:dyDescent="0.2">
      <c r="A585" s="24">
        <v>7</v>
      </c>
      <c r="B585" s="24">
        <v>35501</v>
      </c>
      <c r="C585" s="33" t="s">
        <v>1583</v>
      </c>
      <c r="D585" s="33" t="s">
        <v>714</v>
      </c>
      <c r="E585" s="33" t="s">
        <v>714</v>
      </c>
      <c r="F585" s="18" t="s">
        <v>1571</v>
      </c>
      <c r="G585" s="19" t="s">
        <v>692</v>
      </c>
      <c r="H585" s="20">
        <v>43345</v>
      </c>
      <c r="I585" s="35" t="str">
        <f t="shared" ca="1" si="43"/>
        <v>2 Years, 5 Months, 27 Days</v>
      </c>
      <c r="J585" s="36">
        <v>36641</v>
      </c>
      <c r="K585" s="23"/>
      <c r="L585" s="18">
        <v>1</v>
      </c>
      <c r="M585" s="25">
        <f>COUNTIFS(F:F,F585,L:L,1)</f>
        <v>10</v>
      </c>
      <c r="N585" s="25">
        <f>COUNTIFS(G:G,G585,L:L,1)</f>
        <v>41</v>
      </c>
      <c r="O585" s="37"/>
      <c r="P585" s="131" t="s">
        <v>1584</v>
      </c>
      <c r="S585" s="23"/>
      <c r="T585" s="36">
        <v>36641</v>
      </c>
      <c r="U585" s="20">
        <v>43345</v>
      </c>
      <c r="V585" s="18" t="s">
        <v>1573</v>
      </c>
      <c r="W585" s="42" t="s">
        <v>716</v>
      </c>
      <c r="X585" s="42" t="s">
        <v>716</v>
      </c>
      <c r="Y585" s="42" t="s">
        <v>1585</v>
      </c>
      <c r="Z585" s="54">
        <v>35501</v>
      </c>
      <c r="AA585" s="24">
        <v>7</v>
      </c>
    </row>
    <row r="586" spans="1:27" s="11" customFormat="1" ht="37.5" customHeight="1" x14ac:dyDescent="0.2">
      <c r="A586" s="24">
        <v>8</v>
      </c>
      <c r="B586" s="24">
        <v>35601</v>
      </c>
      <c r="C586" s="33" t="s">
        <v>1586</v>
      </c>
      <c r="D586" s="33" t="s">
        <v>418</v>
      </c>
      <c r="E586" s="33" t="s">
        <v>418</v>
      </c>
      <c r="F586" s="18" t="s">
        <v>1571</v>
      </c>
      <c r="G586" s="170" t="s">
        <v>724</v>
      </c>
      <c r="H586" s="20">
        <v>43149</v>
      </c>
      <c r="I586" s="35" t="str">
        <f t="shared" ca="1" si="43"/>
        <v>3 Years, 0 Months, 11 Days</v>
      </c>
      <c r="J586" s="36">
        <v>32994</v>
      </c>
      <c r="K586" s="23"/>
      <c r="L586" s="18">
        <v>1</v>
      </c>
      <c r="M586" s="25">
        <f>COUNTIFS(F:F,F586,L:L,1)</f>
        <v>10</v>
      </c>
      <c r="N586" s="25">
        <f>COUNTIFS(G:G,G586,L:L,1)</f>
        <v>62</v>
      </c>
      <c r="O586" s="37"/>
      <c r="S586" s="23"/>
      <c r="T586" s="36">
        <v>32994</v>
      </c>
      <c r="U586" s="20">
        <v>43149</v>
      </c>
      <c r="V586" s="18" t="s">
        <v>1573</v>
      </c>
      <c r="W586" s="42" t="s">
        <v>683</v>
      </c>
      <c r="X586" s="42" t="s">
        <v>683</v>
      </c>
      <c r="Y586" s="42" t="s">
        <v>1587</v>
      </c>
      <c r="Z586" s="54">
        <v>35601</v>
      </c>
      <c r="AA586" s="24">
        <v>8</v>
      </c>
    </row>
    <row r="587" spans="1:27" s="11" customFormat="1" ht="37.5" customHeight="1" x14ac:dyDescent="0.2">
      <c r="A587" s="24">
        <v>9</v>
      </c>
      <c r="B587" s="24">
        <v>35602</v>
      </c>
      <c r="C587" s="33" t="s">
        <v>1588</v>
      </c>
      <c r="D587" s="33" t="s">
        <v>555</v>
      </c>
      <c r="E587" s="33" t="s">
        <v>555</v>
      </c>
      <c r="F587" s="18" t="s">
        <v>1571</v>
      </c>
      <c r="G587" s="170" t="s">
        <v>724</v>
      </c>
      <c r="H587" s="40">
        <v>43055</v>
      </c>
      <c r="I587" s="21" t="str">
        <f t="shared" ca="1" si="43"/>
        <v>3 Years, 3 Months, 13 Days</v>
      </c>
      <c r="J587" s="22">
        <v>34795</v>
      </c>
      <c r="K587" s="23"/>
      <c r="L587" s="15">
        <v>1</v>
      </c>
      <c r="M587" s="25">
        <f>COUNTIFS(F:F,F587,L:L,1)</f>
        <v>10</v>
      </c>
      <c r="N587" s="25">
        <f>COUNTIFS(G:G,G587,L:L,1)</f>
        <v>62</v>
      </c>
      <c r="O587" s="26"/>
      <c r="P587" s="136"/>
      <c r="S587" s="23"/>
      <c r="T587" s="22">
        <v>34795</v>
      </c>
      <c r="U587" s="40">
        <v>43055</v>
      </c>
      <c r="V587" s="18" t="s">
        <v>1573</v>
      </c>
      <c r="W587" s="42" t="s">
        <v>556</v>
      </c>
      <c r="X587" s="42" t="s">
        <v>556</v>
      </c>
      <c r="Y587" s="42" t="s">
        <v>1589</v>
      </c>
      <c r="Z587" s="54">
        <v>35602</v>
      </c>
      <c r="AA587" s="24">
        <v>9</v>
      </c>
    </row>
    <row r="588" spans="1:27" s="11" customFormat="1" ht="37.5" customHeight="1" x14ac:dyDescent="0.2">
      <c r="A588" s="24">
        <v>10</v>
      </c>
      <c r="B588" s="24">
        <v>35603</v>
      </c>
      <c r="C588" s="33" t="s">
        <v>1590</v>
      </c>
      <c r="D588" s="33" t="s">
        <v>552</v>
      </c>
      <c r="E588" s="33" t="s">
        <v>552</v>
      </c>
      <c r="F588" s="18" t="s">
        <v>1571</v>
      </c>
      <c r="G588" s="170" t="s">
        <v>724</v>
      </c>
      <c r="H588" s="20">
        <v>43402</v>
      </c>
      <c r="I588" s="35" t="str">
        <f t="shared" ca="1" si="43"/>
        <v>2 Years, 4 Months, 0 Days</v>
      </c>
      <c r="J588" s="36">
        <v>33081</v>
      </c>
      <c r="K588" s="23"/>
      <c r="L588" s="18">
        <v>1</v>
      </c>
      <c r="M588" s="25">
        <f>COUNTIFS(F:F,F588,L:L,1)</f>
        <v>10</v>
      </c>
      <c r="N588" s="25">
        <f>COUNTIFS(G:G,G588,L:L,1)</f>
        <v>62</v>
      </c>
      <c r="O588" s="37"/>
      <c r="S588" s="23"/>
      <c r="T588" s="36">
        <v>33081</v>
      </c>
      <c r="U588" s="20">
        <v>43402</v>
      </c>
      <c r="V588" s="18" t="s">
        <v>1573</v>
      </c>
      <c r="W588" s="42" t="s">
        <v>1591</v>
      </c>
      <c r="X588" s="42" t="s">
        <v>1591</v>
      </c>
      <c r="Y588" s="42" t="s">
        <v>1592</v>
      </c>
      <c r="Z588" s="54">
        <v>35603</v>
      </c>
      <c r="AA588" s="24">
        <v>10</v>
      </c>
    </row>
    <row r="589" spans="1:27" s="11" customFormat="1" ht="37.5" customHeight="1" x14ac:dyDescent="0.2">
      <c r="A589" s="15" t="s">
        <v>33</v>
      </c>
      <c r="B589" s="24"/>
      <c r="C589" s="33" t="s">
        <v>1593</v>
      </c>
      <c r="D589" s="33" t="s">
        <v>808</v>
      </c>
      <c r="E589" s="53" t="s">
        <v>2108</v>
      </c>
      <c r="F589" s="18" t="s">
        <v>1571</v>
      </c>
      <c r="G589" s="19" t="s">
        <v>748</v>
      </c>
      <c r="H589" s="40">
        <v>39705</v>
      </c>
      <c r="I589" s="21" t="str">
        <f t="shared" ca="1" si="43"/>
        <v>12 Years, 5 Months, 15 Days</v>
      </c>
      <c r="J589" s="22">
        <v>30809</v>
      </c>
      <c r="K589" s="23"/>
      <c r="L589" s="15">
        <v>0</v>
      </c>
      <c r="M589" s="25">
        <f>COUNTIFS(F:F,F589,L:L,1)</f>
        <v>10</v>
      </c>
      <c r="N589" s="25">
        <f>COUNTIFS(G:G,G589,L:L,1)</f>
        <v>24</v>
      </c>
      <c r="O589" s="26">
        <v>43795</v>
      </c>
      <c r="P589" s="131" t="s">
        <v>1594</v>
      </c>
      <c r="Q589" s="160" t="s">
        <v>2109</v>
      </c>
      <c r="S589" s="23"/>
      <c r="T589" s="22">
        <v>30809</v>
      </c>
      <c r="U589" s="40">
        <v>39705</v>
      </c>
      <c r="V589" s="18" t="s">
        <v>1573</v>
      </c>
      <c r="W589" s="33"/>
      <c r="X589" s="42" t="s">
        <v>884</v>
      </c>
      <c r="Y589" s="42" t="s">
        <v>1595</v>
      </c>
      <c r="Z589" s="54"/>
      <c r="AA589" s="15" t="s">
        <v>33</v>
      </c>
    </row>
    <row r="590" spans="1:27" s="11" customFormat="1" ht="37.5" customHeight="1" x14ac:dyDescent="0.2">
      <c r="A590" s="15" t="s">
        <v>33</v>
      </c>
      <c r="B590" s="24"/>
      <c r="C590" s="33" t="s">
        <v>1596</v>
      </c>
      <c r="D590" s="33" t="s">
        <v>757</v>
      </c>
      <c r="E590" s="33" t="s">
        <v>757</v>
      </c>
      <c r="F590" s="18" t="s">
        <v>1571</v>
      </c>
      <c r="G590" s="34" t="s">
        <v>759</v>
      </c>
      <c r="H590" s="20">
        <v>43143</v>
      </c>
      <c r="I590" s="35" t="str">
        <f t="shared" ca="1" si="43"/>
        <v>3 Years, 0 Months, 17 Days</v>
      </c>
      <c r="J590" s="36">
        <v>33055</v>
      </c>
      <c r="K590" s="23"/>
      <c r="L590" s="18">
        <v>0</v>
      </c>
      <c r="M590" s="25">
        <f>COUNTIFS(F:F,F590,L:L,1)</f>
        <v>10</v>
      </c>
      <c r="N590" s="25">
        <f>COUNTIFS(G:G,G590,L:L,1)</f>
        <v>64</v>
      </c>
      <c r="O590" s="37">
        <v>44012</v>
      </c>
      <c r="P590" s="131" t="s">
        <v>502</v>
      </c>
      <c r="S590" s="23"/>
      <c r="T590" s="36">
        <v>33055</v>
      </c>
      <c r="U590" s="20">
        <v>43143</v>
      </c>
      <c r="V590" s="18" t="s">
        <v>1573</v>
      </c>
      <c r="W590" s="42" t="s">
        <v>761</v>
      </c>
      <c r="X590" s="42" t="s">
        <v>761</v>
      </c>
      <c r="Y590" s="42" t="s">
        <v>1597</v>
      </c>
      <c r="Z590" s="54"/>
      <c r="AA590" s="15" t="s">
        <v>33</v>
      </c>
    </row>
    <row r="591" spans="1:27" s="11" customFormat="1" ht="37.5" customHeight="1" x14ac:dyDescent="0.2">
      <c r="A591" s="15" t="s">
        <v>33</v>
      </c>
      <c r="B591" s="24"/>
      <c r="C591" s="33" t="s">
        <v>1598</v>
      </c>
      <c r="D591" s="33" t="s">
        <v>763</v>
      </c>
      <c r="E591" s="33" t="s">
        <v>763</v>
      </c>
      <c r="F591" s="18" t="s">
        <v>1571</v>
      </c>
      <c r="G591" s="34" t="s">
        <v>759</v>
      </c>
      <c r="H591" s="40">
        <v>43053</v>
      </c>
      <c r="I591" s="21" t="str">
        <f t="shared" ca="1" si="43"/>
        <v>3 Years, 3 Months, 15 Days</v>
      </c>
      <c r="J591" s="22">
        <v>30039</v>
      </c>
      <c r="K591" s="23"/>
      <c r="L591" s="15">
        <v>0</v>
      </c>
      <c r="M591" s="25">
        <f>COUNTIFS(F:F,F591,L:L,1)</f>
        <v>10</v>
      </c>
      <c r="N591" s="25">
        <f>COUNTIFS(G:G,G591,L:L,1)</f>
        <v>64</v>
      </c>
      <c r="O591" s="26"/>
      <c r="Q591" s="136"/>
      <c r="S591" s="23"/>
      <c r="T591" s="22">
        <v>30039</v>
      </c>
      <c r="U591" s="40">
        <v>43053</v>
      </c>
      <c r="V591" s="18" t="s">
        <v>1573</v>
      </c>
      <c r="W591" s="236" t="s">
        <v>766</v>
      </c>
      <c r="X591" s="213" t="s">
        <v>766</v>
      </c>
      <c r="Y591" s="213" t="s">
        <v>2493</v>
      </c>
      <c r="Z591" s="54"/>
      <c r="AA591" s="15" t="s">
        <v>33</v>
      </c>
    </row>
    <row r="592" spans="1:27" s="11" customFormat="1" ht="37.5" customHeight="1" x14ac:dyDescent="0.2">
      <c r="A592" s="24" t="s">
        <v>33</v>
      </c>
      <c r="B592" s="24"/>
      <c r="C592" s="33" t="s">
        <v>1599</v>
      </c>
      <c r="D592" s="33" t="s">
        <v>763</v>
      </c>
      <c r="E592" s="33" t="s">
        <v>763</v>
      </c>
      <c r="F592" s="18" t="s">
        <v>1571</v>
      </c>
      <c r="G592" s="34" t="s">
        <v>759</v>
      </c>
      <c r="H592" s="40">
        <v>43059</v>
      </c>
      <c r="I592" s="21" t="str">
        <f t="shared" ca="1" si="43"/>
        <v>3 Years, 3 Months, 9 Days</v>
      </c>
      <c r="J592" s="22">
        <v>30028</v>
      </c>
      <c r="K592" s="23"/>
      <c r="L592" s="15">
        <v>0</v>
      </c>
      <c r="M592" s="25">
        <f>COUNTIFS(F:F,F592,L:L,1)</f>
        <v>10</v>
      </c>
      <c r="N592" s="25">
        <f>COUNTIFS(G:G,G592,L:L,1)</f>
        <v>64</v>
      </c>
      <c r="O592" s="26">
        <v>43830</v>
      </c>
      <c r="P592" s="136"/>
      <c r="Q592" s="136"/>
      <c r="S592" s="23"/>
      <c r="T592" s="22">
        <v>30028</v>
      </c>
      <c r="U592" s="40">
        <v>43059</v>
      </c>
      <c r="V592" s="18" t="s">
        <v>1573</v>
      </c>
      <c r="W592" s="236" t="s">
        <v>766</v>
      </c>
      <c r="X592" s="213" t="s">
        <v>766</v>
      </c>
      <c r="Y592" s="213" t="s">
        <v>2494</v>
      </c>
      <c r="Z592" s="54"/>
      <c r="AA592" s="24" t="s">
        <v>33</v>
      </c>
    </row>
    <row r="593" spans="1:27" s="11" customFormat="1" ht="37.5" customHeight="1" x14ac:dyDescent="0.2">
      <c r="A593" s="15">
        <v>1</v>
      </c>
      <c r="B593" s="15">
        <v>36101</v>
      </c>
      <c r="C593" s="33" t="s">
        <v>2110</v>
      </c>
      <c r="D593" s="16" t="s">
        <v>808</v>
      </c>
      <c r="E593" s="39" t="s">
        <v>1600</v>
      </c>
      <c r="F593" s="18" t="s">
        <v>1601</v>
      </c>
      <c r="G593" s="19" t="s">
        <v>748</v>
      </c>
      <c r="H593" s="40">
        <v>39222</v>
      </c>
      <c r="I593" s="129" t="str">
        <f t="shared" ca="1" si="43"/>
        <v>13 Years, 9 Months, 9 Days</v>
      </c>
      <c r="J593" s="120">
        <v>30710</v>
      </c>
      <c r="K593" s="23"/>
      <c r="L593" s="15">
        <v>1</v>
      </c>
      <c r="M593" s="25">
        <f>COUNTIFS(F:F,F593,L:L,1)</f>
        <v>12</v>
      </c>
      <c r="N593" s="25">
        <f>COUNTIFS(G:G,G593,L:L,1)</f>
        <v>24</v>
      </c>
      <c r="O593" s="121"/>
      <c r="P593" s="131" t="s">
        <v>1605</v>
      </c>
      <c r="S593" s="23"/>
      <c r="T593" s="120">
        <v>30710</v>
      </c>
      <c r="U593" s="40">
        <v>39222</v>
      </c>
      <c r="V593" s="18" t="s">
        <v>1602</v>
      </c>
      <c r="W593" s="43" t="s">
        <v>2111</v>
      </c>
      <c r="X593" s="43" t="s">
        <v>884</v>
      </c>
      <c r="Y593" s="43" t="s">
        <v>1603</v>
      </c>
      <c r="Z593" s="29">
        <v>36101</v>
      </c>
      <c r="AA593" s="15">
        <v>1</v>
      </c>
    </row>
    <row r="594" spans="1:27" s="11" customFormat="1" ht="37.5" customHeight="1" x14ac:dyDescent="0.2">
      <c r="A594" s="15">
        <v>2</v>
      </c>
      <c r="B594" s="15">
        <v>36301</v>
      </c>
      <c r="C594" s="33" t="s">
        <v>1604</v>
      </c>
      <c r="D594" s="16" t="s">
        <v>757</v>
      </c>
      <c r="E594" s="39" t="s">
        <v>2112</v>
      </c>
      <c r="F594" s="18" t="s">
        <v>1601</v>
      </c>
      <c r="G594" s="34" t="s">
        <v>759</v>
      </c>
      <c r="H594" s="40">
        <v>42030</v>
      </c>
      <c r="I594" s="129" t="str">
        <f t="shared" ca="1" si="43"/>
        <v>6 Years, 1 Months, 3 Days</v>
      </c>
      <c r="J594" s="120">
        <v>32407</v>
      </c>
      <c r="K594" s="23"/>
      <c r="L594" s="15">
        <v>1</v>
      </c>
      <c r="M594" s="25">
        <f>COUNTIFS(F:F,F594,L:L,1)</f>
        <v>12</v>
      </c>
      <c r="N594" s="25">
        <f>COUNTIFS(G:G,G594,L:L,1)</f>
        <v>64</v>
      </c>
      <c r="O594" s="121"/>
      <c r="P594" s="131" t="s">
        <v>1605</v>
      </c>
      <c r="S594" s="23"/>
      <c r="T594" s="120">
        <v>32407</v>
      </c>
      <c r="U594" s="40">
        <v>42030</v>
      </c>
      <c r="V594" s="18" t="s">
        <v>1602</v>
      </c>
      <c r="W594" s="43" t="s">
        <v>2113</v>
      </c>
      <c r="X594" s="43" t="s">
        <v>761</v>
      </c>
      <c r="Y594" s="43" t="s">
        <v>1606</v>
      </c>
      <c r="Z594" s="29">
        <v>36301</v>
      </c>
      <c r="AA594" s="15">
        <v>2</v>
      </c>
    </row>
    <row r="595" spans="1:27" s="11" customFormat="1" ht="37.5" customHeight="1" x14ac:dyDescent="0.2">
      <c r="A595" s="15">
        <v>3</v>
      </c>
      <c r="B595" s="15">
        <v>36302</v>
      </c>
      <c r="C595" s="33" t="s">
        <v>2262</v>
      </c>
      <c r="D595" s="33" t="s">
        <v>768</v>
      </c>
      <c r="E595" s="33" t="s">
        <v>768</v>
      </c>
      <c r="F595" s="18" t="s">
        <v>1601</v>
      </c>
      <c r="G595" s="34" t="s">
        <v>759</v>
      </c>
      <c r="H595" s="20">
        <v>43430</v>
      </c>
      <c r="I595" s="35" t="str">
        <f t="shared" ca="1" si="43"/>
        <v>2 Years, 3 Months, 3 Days</v>
      </c>
      <c r="J595" s="36">
        <v>34802</v>
      </c>
      <c r="K595" s="23"/>
      <c r="L595" s="18">
        <v>1</v>
      </c>
      <c r="M595" s="25">
        <f>COUNTIFS(F:F,F595,L:L,1)</f>
        <v>12</v>
      </c>
      <c r="N595" s="25">
        <f>COUNTIFS(G:G,G595,L:L,1)</f>
        <v>64</v>
      </c>
      <c r="O595" s="37"/>
      <c r="Q595" s="136"/>
      <c r="S595" s="23"/>
      <c r="T595" s="36">
        <v>34802</v>
      </c>
      <c r="U595" s="20">
        <v>43430</v>
      </c>
      <c r="V595" s="18" t="s">
        <v>1602</v>
      </c>
      <c r="W595" s="42" t="s">
        <v>769</v>
      </c>
      <c r="X595" s="42" t="s">
        <v>769</v>
      </c>
      <c r="Y595" s="42" t="s">
        <v>1607</v>
      </c>
      <c r="Z595" s="29">
        <v>36302</v>
      </c>
      <c r="AA595" s="15">
        <v>3</v>
      </c>
    </row>
    <row r="596" spans="1:27" s="11" customFormat="1" ht="37.5" customHeight="1" x14ac:dyDescent="0.2">
      <c r="A596" s="15">
        <v>4</v>
      </c>
      <c r="B596" s="15">
        <v>36303</v>
      </c>
      <c r="C596" s="72" t="s">
        <v>1608</v>
      </c>
      <c r="D596" s="72" t="s">
        <v>768</v>
      </c>
      <c r="E596" s="72" t="s">
        <v>768</v>
      </c>
      <c r="F596" s="74" t="s">
        <v>1601</v>
      </c>
      <c r="G596" s="75" t="s">
        <v>759</v>
      </c>
      <c r="H596" s="76">
        <v>43739</v>
      </c>
      <c r="I596" s="77" t="str">
        <f t="shared" ca="1" si="43"/>
        <v>1 Years, 5 Months, 0 Days</v>
      </c>
      <c r="J596" s="78">
        <v>33100</v>
      </c>
      <c r="K596" s="23"/>
      <c r="L596" s="74">
        <v>1</v>
      </c>
      <c r="M596" s="25">
        <f>COUNTIFS(F:F,F596,L:L,1)</f>
        <v>12</v>
      </c>
      <c r="N596" s="25">
        <f>COUNTIFS(G:G,G596,L:L,1)</f>
        <v>64</v>
      </c>
      <c r="O596" s="79"/>
      <c r="P596" s="31"/>
      <c r="S596" s="23"/>
      <c r="T596" s="78">
        <v>33100</v>
      </c>
      <c r="U596" s="76">
        <v>43739</v>
      </c>
      <c r="V596" s="74" t="s">
        <v>1602</v>
      </c>
      <c r="W596" s="81" t="s">
        <v>769</v>
      </c>
      <c r="X596" s="81" t="s">
        <v>769</v>
      </c>
      <c r="Y596" s="81" t="s">
        <v>1609</v>
      </c>
      <c r="Z596" s="29">
        <v>36303</v>
      </c>
      <c r="AA596" s="15">
        <v>4</v>
      </c>
    </row>
    <row r="597" spans="1:27" s="11" customFormat="1" ht="37.5" customHeight="1" x14ac:dyDescent="0.2">
      <c r="A597" s="15">
        <v>5</v>
      </c>
      <c r="B597" s="15">
        <v>36401</v>
      </c>
      <c r="C597" s="33" t="s">
        <v>1610</v>
      </c>
      <c r="D597" s="16" t="s">
        <v>779</v>
      </c>
      <c r="E597" s="16" t="s">
        <v>779</v>
      </c>
      <c r="F597" s="18" t="s">
        <v>1601</v>
      </c>
      <c r="G597" s="19" t="s">
        <v>774</v>
      </c>
      <c r="H597" s="40">
        <v>43055</v>
      </c>
      <c r="I597" s="129" t="str">
        <f t="shared" ca="1" si="43"/>
        <v>3 Years, 3 Months, 13 Days</v>
      </c>
      <c r="J597" s="120">
        <v>30933</v>
      </c>
      <c r="K597" s="23"/>
      <c r="L597" s="15">
        <v>1</v>
      </c>
      <c r="M597" s="25">
        <f>COUNTIFS(F:F,F597,L:L,1)</f>
        <v>12</v>
      </c>
      <c r="N597" s="25">
        <f>COUNTIFS(G:G,G597,L:L,1)</f>
        <v>114</v>
      </c>
      <c r="O597" s="121"/>
      <c r="Q597" s="136"/>
      <c r="S597" s="23"/>
      <c r="T597" s="120">
        <v>30933</v>
      </c>
      <c r="U597" s="40">
        <v>43055</v>
      </c>
      <c r="V597" s="18" t="s">
        <v>1602</v>
      </c>
      <c r="W597" s="43" t="s">
        <v>783</v>
      </c>
      <c r="X597" s="43" t="s">
        <v>783</v>
      </c>
      <c r="Y597" s="43" t="s">
        <v>1611</v>
      </c>
      <c r="Z597" s="29">
        <v>36401</v>
      </c>
      <c r="AA597" s="15">
        <v>5</v>
      </c>
    </row>
    <row r="598" spans="1:27" s="11" customFormat="1" ht="37.5" customHeight="1" x14ac:dyDescent="0.2">
      <c r="A598" s="15">
        <v>6</v>
      </c>
      <c r="B598" s="15">
        <v>36402</v>
      </c>
      <c r="C598" s="33" t="s">
        <v>1612</v>
      </c>
      <c r="D598" s="16" t="s">
        <v>909</v>
      </c>
      <c r="E598" s="16" t="s">
        <v>909</v>
      </c>
      <c r="F598" s="18" t="s">
        <v>1601</v>
      </c>
      <c r="G598" s="19" t="s">
        <v>774</v>
      </c>
      <c r="H598" s="40">
        <v>43058</v>
      </c>
      <c r="I598" s="129" t="str">
        <f t="shared" ca="1" si="43"/>
        <v>3 Years, 3 Months, 10 Days</v>
      </c>
      <c r="J598" s="120">
        <v>32584</v>
      </c>
      <c r="K598" s="23"/>
      <c r="L598" s="15">
        <v>1</v>
      </c>
      <c r="M598" s="25">
        <f>COUNTIFS(F:F,F598,L:L,1)</f>
        <v>12</v>
      </c>
      <c r="N598" s="25">
        <f>COUNTIFS(G:G,G598,L:L,1)</f>
        <v>114</v>
      </c>
      <c r="O598" s="121"/>
      <c r="P598" s="136"/>
      <c r="S598" s="23"/>
      <c r="T598" s="120">
        <v>32584</v>
      </c>
      <c r="U598" s="40">
        <v>43058</v>
      </c>
      <c r="V598" s="18" t="s">
        <v>1602</v>
      </c>
      <c r="W598" s="43" t="s">
        <v>783</v>
      </c>
      <c r="X598" s="43" t="s">
        <v>783</v>
      </c>
      <c r="Y598" s="43" t="s">
        <v>1613</v>
      </c>
      <c r="Z598" s="29">
        <v>36402</v>
      </c>
      <c r="AA598" s="15">
        <v>6</v>
      </c>
    </row>
    <row r="599" spans="1:27" s="11" customFormat="1" ht="37.5" customHeight="1" x14ac:dyDescent="0.2">
      <c r="A599" s="15">
        <v>7</v>
      </c>
      <c r="B599" s="15">
        <v>36403</v>
      </c>
      <c r="C599" s="16" t="s">
        <v>1614</v>
      </c>
      <c r="D599" s="16" t="s">
        <v>779</v>
      </c>
      <c r="E599" s="33" t="s">
        <v>779</v>
      </c>
      <c r="F599" s="18" t="s">
        <v>1601</v>
      </c>
      <c r="G599" s="128" t="s">
        <v>774</v>
      </c>
      <c r="H599" s="40">
        <v>43373</v>
      </c>
      <c r="I599" s="129" t="str">
        <f t="shared" ca="1" si="43"/>
        <v>2 Years, 5 Months, -1 Days</v>
      </c>
      <c r="J599" s="120">
        <v>32387</v>
      </c>
      <c r="K599" s="23"/>
      <c r="L599" s="15">
        <v>1</v>
      </c>
      <c r="M599" s="25">
        <f>COUNTIFS(F:F,F599,L:L,1)</f>
        <v>12</v>
      </c>
      <c r="N599" s="25">
        <f>COUNTIFS(G:G,G599,L:L,1)</f>
        <v>114</v>
      </c>
      <c r="O599" s="37"/>
      <c r="Q599" s="136"/>
      <c r="S599" s="23"/>
      <c r="T599" s="120">
        <v>32387</v>
      </c>
      <c r="U599" s="40">
        <v>43373</v>
      </c>
      <c r="V599" s="18" t="s">
        <v>1602</v>
      </c>
      <c r="W599" s="42" t="s">
        <v>783</v>
      </c>
      <c r="X599" s="42" t="s">
        <v>783</v>
      </c>
      <c r="Y599" s="42" t="s">
        <v>1615</v>
      </c>
      <c r="Z599" s="29">
        <v>36403</v>
      </c>
      <c r="AA599" s="15">
        <v>7</v>
      </c>
    </row>
    <row r="600" spans="1:27" s="11" customFormat="1" ht="37.5" customHeight="1" x14ac:dyDescent="0.2">
      <c r="A600" s="15">
        <v>8</v>
      </c>
      <c r="B600" s="15">
        <v>36404</v>
      </c>
      <c r="C600" s="33" t="s">
        <v>2114</v>
      </c>
      <c r="D600" s="16" t="s">
        <v>791</v>
      </c>
      <c r="E600" s="16" t="s">
        <v>791</v>
      </c>
      <c r="F600" s="18" t="s">
        <v>1601</v>
      </c>
      <c r="G600" s="19" t="s">
        <v>774</v>
      </c>
      <c r="H600" s="40">
        <v>43058</v>
      </c>
      <c r="I600" s="129" t="str">
        <f t="shared" ca="1" si="43"/>
        <v>3 Years, 3 Months, 10 Days</v>
      </c>
      <c r="J600" s="120">
        <v>32706</v>
      </c>
      <c r="K600" s="23"/>
      <c r="L600" s="15">
        <v>1</v>
      </c>
      <c r="M600" s="25">
        <f>COUNTIFS(F:F,F600,L:L,1)</f>
        <v>12</v>
      </c>
      <c r="N600" s="25">
        <f>COUNTIFS(G:G,G600,L:L,1)</f>
        <v>114</v>
      </c>
      <c r="O600" s="121"/>
      <c r="S600" s="23"/>
      <c r="T600" s="120">
        <v>32706</v>
      </c>
      <c r="U600" s="40">
        <v>43058</v>
      </c>
      <c r="V600" s="18" t="s">
        <v>1602</v>
      </c>
      <c r="W600" s="43" t="s">
        <v>792</v>
      </c>
      <c r="X600" s="43" t="s">
        <v>792</v>
      </c>
      <c r="Y600" s="43" t="s">
        <v>1616</v>
      </c>
      <c r="Z600" s="29">
        <v>36404</v>
      </c>
      <c r="AA600" s="15">
        <v>8</v>
      </c>
    </row>
    <row r="601" spans="1:27" s="11" customFormat="1" ht="37.5" customHeight="1" x14ac:dyDescent="0.2">
      <c r="A601" s="15">
        <v>9</v>
      </c>
      <c r="B601" s="15">
        <v>36501</v>
      </c>
      <c r="C601" s="33" t="s">
        <v>1617</v>
      </c>
      <c r="D601" s="16" t="s">
        <v>921</v>
      </c>
      <c r="E601" s="39" t="s">
        <v>1618</v>
      </c>
      <c r="F601" s="18" t="s">
        <v>1601</v>
      </c>
      <c r="G601" s="19" t="s">
        <v>692</v>
      </c>
      <c r="H601" s="40">
        <v>43064</v>
      </c>
      <c r="I601" s="129" t="str">
        <f t="shared" ca="1" si="43"/>
        <v>3 Years, 3 Months, 4 Days</v>
      </c>
      <c r="J601" s="120">
        <v>28933</v>
      </c>
      <c r="K601" s="23"/>
      <c r="L601" s="15">
        <v>1</v>
      </c>
      <c r="M601" s="25">
        <f>COUNTIFS(F:F,F601,L:L,1)</f>
        <v>12</v>
      </c>
      <c r="N601" s="25">
        <f>COUNTIFS(G:G,G601,L:L,1)</f>
        <v>41</v>
      </c>
      <c r="O601" s="121"/>
      <c r="P601" s="112" t="s">
        <v>2115</v>
      </c>
      <c r="S601" s="23"/>
      <c r="T601" s="120">
        <v>28933</v>
      </c>
      <c r="U601" s="40">
        <v>43064</v>
      </c>
      <c r="V601" s="18" t="s">
        <v>1602</v>
      </c>
      <c r="W601" s="43" t="s">
        <v>1619</v>
      </c>
      <c r="X601" s="43" t="s">
        <v>705</v>
      </c>
      <c r="Y601" s="43" t="s">
        <v>1620</v>
      </c>
      <c r="Z601" s="29">
        <v>36501</v>
      </c>
      <c r="AA601" s="15">
        <v>9</v>
      </c>
    </row>
    <row r="602" spans="1:27" s="11" customFormat="1" ht="37.5" customHeight="1" x14ac:dyDescent="0.2">
      <c r="A602" s="18">
        <v>10</v>
      </c>
      <c r="B602" s="18">
        <v>36502</v>
      </c>
      <c r="C602" s="57" t="s">
        <v>1621</v>
      </c>
      <c r="D602" s="57" t="s">
        <v>710</v>
      </c>
      <c r="E602" s="57" t="s">
        <v>710</v>
      </c>
      <c r="F602" s="58" t="s">
        <v>1601</v>
      </c>
      <c r="G602" s="59" t="s">
        <v>692</v>
      </c>
      <c r="H602" s="60">
        <v>44129</v>
      </c>
      <c r="I602" s="61" t="str">
        <f t="shared" ca="1" si="43"/>
        <v>0 Years, 4 Months, 4 Days</v>
      </c>
      <c r="J602" s="214">
        <v>31454</v>
      </c>
      <c r="K602" s="23"/>
      <c r="L602" s="58">
        <v>1</v>
      </c>
      <c r="M602" s="25">
        <f>COUNTIFS(F:F,F602,L:L,1)</f>
        <v>12</v>
      </c>
      <c r="N602" s="25">
        <f>COUNTIFS(G:G,G602,L:L,1)</f>
        <v>41</v>
      </c>
      <c r="O602" s="63"/>
      <c r="P602" s="31"/>
      <c r="S602" s="23"/>
      <c r="T602" s="214">
        <v>31454</v>
      </c>
      <c r="U602" s="60">
        <v>44129</v>
      </c>
      <c r="V602" s="58" t="s">
        <v>1602</v>
      </c>
      <c r="W602" s="70" t="s">
        <v>716</v>
      </c>
      <c r="X602" s="70" t="s">
        <v>716</v>
      </c>
      <c r="Y602" s="70" t="s">
        <v>1622</v>
      </c>
      <c r="Z602" s="18">
        <v>36502</v>
      </c>
      <c r="AA602" s="18">
        <v>10</v>
      </c>
    </row>
    <row r="603" spans="1:27" s="11" customFormat="1" ht="37.5" customHeight="1" x14ac:dyDescent="0.2">
      <c r="A603" s="15">
        <v>11</v>
      </c>
      <c r="B603" s="15">
        <v>36601</v>
      </c>
      <c r="C603" s="33" t="s">
        <v>2225</v>
      </c>
      <c r="D603" s="16" t="s">
        <v>382</v>
      </c>
      <c r="E603" s="16" t="s">
        <v>1386</v>
      </c>
      <c r="F603" s="18" t="s">
        <v>1601</v>
      </c>
      <c r="G603" s="170" t="s">
        <v>724</v>
      </c>
      <c r="H603" s="40">
        <v>43060</v>
      </c>
      <c r="I603" s="129" t="str">
        <f t="shared" ca="1" si="43"/>
        <v>3 Years, 3 Months, 8 Days</v>
      </c>
      <c r="J603" s="120">
        <v>29405</v>
      </c>
      <c r="K603" s="23"/>
      <c r="L603" s="15">
        <v>1</v>
      </c>
      <c r="M603" s="25">
        <f>COUNTIFS(F:F,F603,L:L,1)</f>
        <v>12</v>
      </c>
      <c r="N603" s="25">
        <f>COUNTIFS(G:G,G603,L:L,1)</f>
        <v>62</v>
      </c>
      <c r="O603" s="121"/>
      <c r="P603" s="141"/>
      <c r="S603" s="23"/>
      <c r="T603" s="120">
        <v>29405</v>
      </c>
      <c r="U603" s="40">
        <v>43060</v>
      </c>
      <c r="V603" s="18" t="s">
        <v>1602</v>
      </c>
      <c r="W603" s="43" t="s">
        <v>1387</v>
      </c>
      <c r="X603" s="43" t="s">
        <v>385</v>
      </c>
      <c r="Y603" s="43" t="s">
        <v>1623</v>
      </c>
      <c r="Z603" s="29">
        <v>36601</v>
      </c>
      <c r="AA603" s="15">
        <v>11</v>
      </c>
    </row>
    <row r="604" spans="1:27" s="11" customFormat="1" ht="37.5" customHeight="1" x14ac:dyDescent="0.2">
      <c r="A604" s="15">
        <v>12</v>
      </c>
      <c r="B604" s="15">
        <v>36602</v>
      </c>
      <c r="C604" s="33" t="s">
        <v>1624</v>
      </c>
      <c r="D604" s="33" t="s">
        <v>555</v>
      </c>
      <c r="E604" s="33" t="s">
        <v>555</v>
      </c>
      <c r="F604" s="18" t="s">
        <v>1601</v>
      </c>
      <c r="G604" s="170" t="s">
        <v>724</v>
      </c>
      <c r="H604" s="20">
        <v>43346</v>
      </c>
      <c r="I604" s="35" t="str">
        <f t="shared" ca="1" si="43"/>
        <v>2 Years, 5 Months, 26 Days</v>
      </c>
      <c r="J604" s="36">
        <v>32040</v>
      </c>
      <c r="K604" s="23"/>
      <c r="L604" s="18">
        <v>1</v>
      </c>
      <c r="M604" s="25">
        <f>COUNTIFS(F:F,F604,L:L,1)</f>
        <v>12</v>
      </c>
      <c r="N604" s="25">
        <f>COUNTIFS(G:G,G604,L:L,1)</f>
        <v>62</v>
      </c>
      <c r="O604" s="37"/>
      <c r="P604" s="205">
        <v>1800</v>
      </c>
      <c r="S604" s="23"/>
      <c r="T604" s="36">
        <v>32040</v>
      </c>
      <c r="U604" s="20">
        <v>43346</v>
      </c>
      <c r="V604" s="18" t="s">
        <v>1602</v>
      </c>
      <c r="W604" s="42" t="s">
        <v>556</v>
      </c>
      <c r="X604" s="42" t="s">
        <v>556</v>
      </c>
      <c r="Y604" s="42" t="s">
        <v>1625</v>
      </c>
      <c r="Z604" s="29">
        <v>36602</v>
      </c>
      <c r="AA604" s="15">
        <v>12</v>
      </c>
    </row>
    <row r="605" spans="1:27" s="11" customFormat="1" ht="37.5" customHeight="1" x14ac:dyDescent="0.2">
      <c r="A605" s="15" t="s">
        <v>33</v>
      </c>
      <c r="B605" s="15"/>
      <c r="C605" s="33" t="s">
        <v>1626</v>
      </c>
      <c r="D605" s="16" t="s">
        <v>763</v>
      </c>
      <c r="E605" s="16" t="s">
        <v>763</v>
      </c>
      <c r="F605" s="18" t="s">
        <v>1601</v>
      </c>
      <c r="G605" s="128" t="s">
        <v>759</v>
      </c>
      <c r="H605" s="40">
        <v>43059</v>
      </c>
      <c r="I605" s="129" t="str">
        <f t="shared" ref="I605:I611" ca="1" si="44">DATEDIF(H605,TODAY(),"Y") &amp; " Years, " &amp; DATEDIF(H605,TODAY(),"YM") &amp; " Months, " &amp; DATEDIF(H605,TODAY(),"MD") &amp; " Days"</f>
        <v>3 Years, 3 Months, 9 Days</v>
      </c>
      <c r="J605" s="120">
        <v>29057</v>
      </c>
      <c r="K605" s="23"/>
      <c r="L605" s="15">
        <v>0</v>
      </c>
      <c r="M605" s="25">
        <f>COUNTIFS(F:F,F605,L:L,1)</f>
        <v>12</v>
      </c>
      <c r="N605" s="25">
        <f>COUNTIFS(G:G,G605,L:L,1)</f>
        <v>64</v>
      </c>
      <c r="O605" s="121"/>
      <c r="P605" s="31"/>
      <c r="Q605" s="31"/>
      <c r="S605" s="23"/>
      <c r="T605" s="120">
        <v>29057</v>
      </c>
      <c r="U605" s="40">
        <v>43059</v>
      </c>
      <c r="V605" s="18" t="s">
        <v>1602</v>
      </c>
      <c r="W605" s="255" t="s">
        <v>766</v>
      </c>
      <c r="X605" s="215" t="s">
        <v>766</v>
      </c>
      <c r="Y605" s="215" t="s">
        <v>2292</v>
      </c>
      <c r="Z605" s="29"/>
      <c r="AA605" s="15" t="s">
        <v>33</v>
      </c>
    </row>
    <row r="606" spans="1:27" s="11" customFormat="1" ht="37.5" customHeight="1" x14ac:dyDescent="0.2">
      <c r="A606" s="15" t="s">
        <v>33</v>
      </c>
      <c r="B606" s="15"/>
      <c r="C606" s="38" t="s">
        <v>1627</v>
      </c>
      <c r="D606" s="16" t="s">
        <v>768</v>
      </c>
      <c r="E606" s="16" t="s">
        <v>768</v>
      </c>
      <c r="F606" s="18" t="s">
        <v>1601</v>
      </c>
      <c r="G606" s="128" t="s">
        <v>759</v>
      </c>
      <c r="H606" s="40">
        <v>43053</v>
      </c>
      <c r="I606" s="129" t="str">
        <f t="shared" ca="1" si="44"/>
        <v>3 Years, 3 Months, 15 Days</v>
      </c>
      <c r="J606" s="120">
        <v>33300</v>
      </c>
      <c r="K606" s="23"/>
      <c r="L606" s="15">
        <v>0</v>
      </c>
      <c r="M606" s="25">
        <f>COUNTIFS(F:F,F606,L:L,1)</f>
        <v>12</v>
      </c>
      <c r="N606" s="25">
        <f>COUNTIFS(G:G,G606,L:L,1)</f>
        <v>64</v>
      </c>
      <c r="O606" s="121"/>
      <c r="P606" s="31"/>
      <c r="Q606" s="31"/>
      <c r="S606" s="23"/>
      <c r="T606" s="120">
        <v>33300</v>
      </c>
      <c r="U606" s="40">
        <v>43053</v>
      </c>
      <c r="V606" s="18" t="s">
        <v>1602</v>
      </c>
      <c r="W606" s="255" t="s">
        <v>769</v>
      </c>
      <c r="X606" s="215" t="s">
        <v>769</v>
      </c>
      <c r="Y606" s="215" t="s">
        <v>2495</v>
      </c>
      <c r="Z606" s="29"/>
      <c r="AA606" s="15" t="s">
        <v>33</v>
      </c>
    </row>
    <row r="607" spans="1:27" s="11" customFormat="1" ht="37.5" customHeight="1" x14ac:dyDescent="0.2">
      <c r="A607" s="15" t="s">
        <v>33</v>
      </c>
      <c r="B607" s="15"/>
      <c r="C607" s="33" t="s">
        <v>1628</v>
      </c>
      <c r="D607" s="16" t="s">
        <v>768</v>
      </c>
      <c r="E607" s="16" t="s">
        <v>768</v>
      </c>
      <c r="F607" s="18" t="s">
        <v>1601</v>
      </c>
      <c r="G607" s="128" t="s">
        <v>759</v>
      </c>
      <c r="H607" s="40">
        <v>43055</v>
      </c>
      <c r="I607" s="129" t="str">
        <f t="shared" ca="1" si="44"/>
        <v>3 Years, 3 Months, 13 Days</v>
      </c>
      <c r="J607" s="120">
        <v>33679</v>
      </c>
      <c r="K607" s="23"/>
      <c r="L607" s="15">
        <v>0</v>
      </c>
      <c r="M607" s="25">
        <f>COUNTIFS(F:F,F607,L:L,1)</f>
        <v>12</v>
      </c>
      <c r="N607" s="25">
        <f>COUNTIFS(G:G,G607,L:L,1)</f>
        <v>64</v>
      </c>
      <c r="O607" s="121"/>
      <c r="P607" s="141"/>
      <c r="Q607" s="136"/>
      <c r="S607" s="23"/>
      <c r="T607" s="120">
        <v>33679</v>
      </c>
      <c r="U607" s="40">
        <v>43055</v>
      </c>
      <c r="V607" s="18" t="s">
        <v>1602</v>
      </c>
      <c r="W607" s="255" t="s">
        <v>769</v>
      </c>
      <c r="X607" s="215" t="s">
        <v>769</v>
      </c>
      <c r="Y607" s="215" t="s">
        <v>2496</v>
      </c>
      <c r="Z607" s="29"/>
      <c r="AA607" s="15" t="s">
        <v>33</v>
      </c>
    </row>
    <row r="608" spans="1:27" s="11" customFormat="1" ht="37.5" customHeight="1" x14ac:dyDescent="0.2">
      <c r="A608" s="15" t="s">
        <v>33</v>
      </c>
      <c r="B608" s="15"/>
      <c r="C608" s="33" t="s">
        <v>2498</v>
      </c>
      <c r="D608" s="33" t="s">
        <v>768</v>
      </c>
      <c r="E608" s="33" t="s">
        <v>768</v>
      </c>
      <c r="F608" s="18" t="s">
        <v>1601</v>
      </c>
      <c r="G608" s="34" t="s">
        <v>759</v>
      </c>
      <c r="H608" s="20">
        <v>43429</v>
      </c>
      <c r="I608" s="35" t="str">
        <f t="shared" ca="1" si="44"/>
        <v>2 Years, 3 Months, 4 Days</v>
      </c>
      <c r="J608" s="36">
        <v>34001</v>
      </c>
      <c r="K608" s="23"/>
      <c r="L608" s="18">
        <v>0</v>
      </c>
      <c r="M608" s="25">
        <f>COUNTIFS(F:F,F608,L:L,1)</f>
        <v>12</v>
      </c>
      <c r="N608" s="25">
        <f>COUNTIFS(G:G,G608,L:L,1)</f>
        <v>64</v>
      </c>
      <c r="O608" s="37"/>
      <c r="P608" s="136"/>
      <c r="S608" s="23"/>
      <c r="T608" s="36">
        <v>34001</v>
      </c>
      <c r="U608" s="20">
        <v>43429</v>
      </c>
      <c r="V608" s="18" t="s">
        <v>1602</v>
      </c>
      <c r="W608" s="236" t="s">
        <v>769</v>
      </c>
      <c r="X608" s="213" t="s">
        <v>769</v>
      </c>
      <c r="Y608" s="213" t="s">
        <v>2497</v>
      </c>
      <c r="Z608" s="29"/>
      <c r="AA608" s="15" t="s">
        <v>33</v>
      </c>
    </row>
    <row r="609" spans="1:27" s="11" customFormat="1" ht="37.5" customHeight="1" x14ac:dyDescent="0.2">
      <c r="A609" s="15" t="s">
        <v>33</v>
      </c>
      <c r="B609" s="18">
        <v>36405</v>
      </c>
      <c r="C609" s="57" t="s">
        <v>1629</v>
      </c>
      <c r="D609" s="57" t="s">
        <v>791</v>
      </c>
      <c r="E609" s="57" t="s">
        <v>791</v>
      </c>
      <c r="F609" s="58" t="s">
        <v>1601</v>
      </c>
      <c r="G609" s="59" t="s">
        <v>774</v>
      </c>
      <c r="H609" s="60">
        <v>44105</v>
      </c>
      <c r="I609" s="61" t="str">
        <f ca="1">DATEDIF(H609,TODAY(),"Y") &amp; " Years, " &amp; DATEDIF(H609,TODAY(),"YM") &amp; " Months, " &amp; DATEDIF(H609,TODAY(),"MD") &amp; " Days"</f>
        <v>0 Years, 5 Months, 0 Days</v>
      </c>
      <c r="J609" s="62">
        <v>34522</v>
      </c>
      <c r="K609" s="23"/>
      <c r="L609" s="58">
        <v>0</v>
      </c>
      <c r="M609" s="25">
        <f>COUNTIFS(F:F,F609,L:L,1)</f>
        <v>12</v>
      </c>
      <c r="N609" s="25">
        <f>COUNTIFS(G:G,G609,L:L,1)</f>
        <v>114</v>
      </c>
      <c r="O609" s="63">
        <v>44124</v>
      </c>
      <c r="P609" s="131" t="s">
        <v>1630</v>
      </c>
      <c r="Q609" s="31"/>
      <c r="S609" s="23"/>
      <c r="T609" s="62">
        <v>34522</v>
      </c>
      <c r="U609" s="60">
        <v>44105</v>
      </c>
      <c r="V609" s="58" t="s">
        <v>1602</v>
      </c>
      <c r="W609" s="70" t="s">
        <v>792</v>
      </c>
      <c r="X609" s="70" t="s">
        <v>792</v>
      </c>
      <c r="Y609" s="70" t="s">
        <v>1631</v>
      </c>
      <c r="Z609" s="32">
        <v>36405</v>
      </c>
      <c r="AA609" s="15" t="s">
        <v>33</v>
      </c>
    </row>
    <row r="610" spans="1:27" s="11" customFormat="1" ht="37.5" customHeight="1" x14ac:dyDescent="0.2">
      <c r="A610" s="15" t="s">
        <v>33</v>
      </c>
      <c r="B610" s="15"/>
      <c r="C610" s="33" t="s">
        <v>1632</v>
      </c>
      <c r="D610" s="16" t="s">
        <v>418</v>
      </c>
      <c r="E610" s="16" t="s">
        <v>418</v>
      </c>
      <c r="F610" s="18" t="s">
        <v>1601</v>
      </c>
      <c r="G610" s="170" t="s">
        <v>724</v>
      </c>
      <c r="H610" s="40">
        <v>43053</v>
      </c>
      <c r="I610" s="129" t="str">
        <f t="shared" ca="1" si="44"/>
        <v>3 Years, 3 Months, 15 Days</v>
      </c>
      <c r="J610" s="120">
        <v>34323</v>
      </c>
      <c r="K610" s="23"/>
      <c r="L610" s="15">
        <v>0</v>
      </c>
      <c r="M610" s="25">
        <f>COUNTIFS(F:F,F610,L:L,1)</f>
        <v>12</v>
      </c>
      <c r="N610" s="25">
        <f>COUNTIFS(G:G,G610,L:L,1)</f>
        <v>62</v>
      </c>
      <c r="O610" s="121"/>
      <c r="S610" s="23"/>
      <c r="T610" s="120">
        <v>34323</v>
      </c>
      <c r="U610" s="40">
        <v>43053</v>
      </c>
      <c r="V610" s="18" t="s">
        <v>1602</v>
      </c>
      <c r="W610" s="255" t="s">
        <v>683</v>
      </c>
      <c r="X610" s="215" t="s">
        <v>683</v>
      </c>
      <c r="Y610" s="215" t="s">
        <v>2291</v>
      </c>
      <c r="Z610" s="29"/>
      <c r="AA610" s="15" t="s">
        <v>33</v>
      </c>
    </row>
    <row r="611" spans="1:27" s="11" customFormat="1" ht="37.5" customHeight="1" x14ac:dyDescent="0.2">
      <c r="A611" s="15" t="s">
        <v>33</v>
      </c>
      <c r="B611" s="15"/>
      <c r="C611" s="33" t="s">
        <v>1633</v>
      </c>
      <c r="D611" s="16" t="s">
        <v>555</v>
      </c>
      <c r="E611" s="16" t="s">
        <v>555</v>
      </c>
      <c r="F611" s="18" t="s">
        <v>1601</v>
      </c>
      <c r="G611" s="170" t="s">
        <v>724</v>
      </c>
      <c r="H611" s="40">
        <v>43059</v>
      </c>
      <c r="I611" s="129" t="str">
        <f t="shared" ca="1" si="44"/>
        <v>3 Years, 3 Months, 9 Days</v>
      </c>
      <c r="J611" s="120">
        <v>34569</v>
      </c>
      <c r="K611" s="23"/>
      <c r="L611" s="15">
        <v>0</v>
      </c>
      <c r="M611" s="25">
        <f>COUNTIFS(F:F,F611,L:L,1)</f>
        <v>12</v>
      </c>
      <c r="N611" s="25">
        <f>COUNTIFS(G:G,G611,L:L,1)</f>
        <v>62</v>
      </c>
      <c r="O611" s="121"/>
      <c r="S611" s="23"/>
      <c r="T611" s="120">
        <v>34569</v>
      </c>
      <c r="U611" s="40">
        <v>43059</v>
      </c>
      <c r="V611" s="18" t="s">
        <v>1602</v>
      </c>
      <c r="W611" s="255" t="s">
        <v>556</v>
      </c>
      <c r="X611" s="215" t="s">
        <v>556</v>
      </c>
      <c r="Y611" s="215" t="s">
        <v>2499</v>
      </c>
      <c r="Z611" s="29"/>
      <c r="AA611" s="15" t="s">
        <v>33</v>
      </c>
    </row>
    <row r="612" spans="1:27" s="11" customFormat="1" ht="37.5" customHeight="1" x14ac:dyDescent="0.2">
      <c r="A612" s="15">
        <v>1</v>
      </c>
      <c r="B612" s="15">
        <v>37101</v>
      </c>
      <c r="C612" s="33" t="s">
        <v>1634</v>
      </c>
      <c r="D612" s="16" t="s">
        <v>808</v>
      </c>
      <c r="E612" s="39" t="s">
        <v>2116</v>
      </c>
      <c r="F612" s="18" t="s">
        <v>1635</v>
      </c>
      <c r="G612" s="19" t="s">
        <v>748</v>
      </c>
      <c r="H612" s="20">
        <v>39684</v>
      </c>
      <c r="I612" s="21" t="str">
        <f ca="1">DATEDIF(H612,TODAY(),"Y") &amp; " Years, " &amp; DATEDIF(H612,TODAY(),"YM") &amp; " Months, " &amp; DATEDIF(H612,TODAY(),"MD") &amp; " Days"</f>
        <v>12 Years, 6 Months, 5 Days</v>
      </c>
      <c r="J612" s="22">
        <v>27283</v>
      </c>
      <c r="K612" s="23"/>
      <c r="L612" s="24">
        <v>1</v>
      </c>
      <c r="M612" s="25">
        <f>COUNTIFS(F:F,F612,L:L,1)</f>
        <v>14</v>
      </c>
      <c r="N612" s="25">
        <f>COUNTIFS(G:G,G612,L:L,1)</f>
        <v>24</v>
      </c>
      <c r="O612" s="26"/>
      <c r="P612" s="185" t="s">
        <v>1636</v>
      </c>
      <c r="S612" s="23"/>
      <c r="T612" s="22">
        <v>27283</v>
      </c>
      <c r="U612" s="20">
        <v>39684</v>
      </c>
      <c r="V612" s="18" t="s">
        <v>1637</v>
      </c>
      <c r="W612" s="43" t="s">
        <v>2117</v>
      </c>
      <c r="X612" s="43" t="s">
        <v>884</v>
      </c>
      <c r="Y612" s="43" t="s">
        <v>1638</v>
      </c>
      <c r="Z612" s="29">
        <v>37101</v>
      </c>
      <c r="AA612" s="15">
        <v>1</v>
      </c>
    </row>
    <row r="613" spans="1:27" s="11" customFormat="1" ht="37.5" customHeight="1" x14ac:dyDescent="0.2">
      <c r="A613" s="15">
        <v>2</v>
      </c>
      <c r="B613" s="15">
        <v>37201</v>
      </c>
      <c r="C613" s="33" t="s">
        <v>1639</v>
      </c>
      <c r="D613" s="33" t="s">
        <v>1333</v>
      </c>
      <c r="E613" s="53" t="s">
        <v>2118</v>
      </c>
      <c r="F613" s="18" t="s">
        <v>1635</v>
      </c>
      <c r="G613" s="19" t="s">
        <v>753</v>
      </c>
      <c r="H613" s="20">
        <v>39222</v>
      </c>
      <c r="I613" s="21" t="str">
        <f ca="1">DATEDIF(H613,TODAY(),"Y") &amp; " Years, " &amp; DATEDIF(H613,TODAY(),"YM") &amp; " Months, " &amp; DATEDIF(H613,TODAY(),"MD") &amp; " Days"</f>
        <v>13 Years, 9 Months, 9 Days</v>
      </c>
      <c r="J613" s="22">
        <v>26684</v>
      </c>
      <c r="K613" s="23"/>
      <c r="L613" s="24">
        <v>1</v>
      </c>
      <c r="M613" s="25">
        <f>COUNTIFS(F:F,F613,L:L,1)</f>
        <v>14</v>
      </c>
      <c r="N613" s="25">
        <f>COUNTIFS(G:G,G613,L:L,1)</f>
        <v>13</v>
      </c>
      <c r="O613" s="26"/>
      <c r="P613" s="185" t="s">
        <v>2598</v>
      </c>
      <c r="Q613" s="259" t="s">
        <v>2564</v>
      </c>
      <c r="S613" s="23"/>
      <c r="T613" s="22">
        <v>26684</v>
      </c>
      <c r="U613" s="20">
        <v>39222</v>
      </c>
      <c r="V613" s="18" t="s">
        <v>1637</v>
      </c>
      <c r="W613" s="42" t="s">
        <v>2119</v>
      </c>
      <c r="X613" s="42" t="s">
        <v>1336</v>
      </c>
      <c r="Y613" s="42" t="s">
        <v>1640</v>
      </c>
      <c r="Z613" s="29">
        <v>37201</v>
      </c>
      <c r="AA613" s="15">
        <v>2</v>
      </c>
    </row>
    <row r="614" spans="1:27" s="11" customFormat="1" ht="37.5" customHeight="1" x14ac:dyDescent="0.2">
      <c r="A614" s="15">
        <v>3</v>
      </c>
      <c r="B614" s="15">
        <v>37301</v>
      </c>
      <c r="C614" s="33" t="s">
        <v>1641</v>
      </c>
      <c r="D614" s="33" t="s">
        <v>944</v>
      </c>
      <c r="E614" s="53" t="s">
        <v>2120</v>
      </c>
      <c r="F614" s="18" t="s">
        <v>1635</v>
      </c>
      <c r="G614" s="34" t="s">
        <v>759</v>
      </c>
      <c r="H614" s="20">
        <v>41994</v>
      </c>
      <c r="I614" s="21" t="str">
        <f ca="1">DATEDIF(H614,TODAY(),"Y") &amp; " Years, " &amp; DATEDIF(H614,TODAY(),"YM") &amp; " Months, " &amp; DATEDIF(H614,TODAY(),"MD") &amp; " Days"</f>
        <v>6 Years, 2 Months, 8 Days</v>
      </c>
      <c r="J614" s="22">
        <v>30549</v>
      </c>
      <c r="K614" s="23"/>
      <c r="L614" s="24">
        <v>1</v>
      </c>
      <c r="M614" s="25">
        <f>COUNTIFS(F:F,F614,L:L,1)</f>
        <v>14</v>
      </c>
      <c r="N614" s="25">
        <f>COUNTIFS(G:G,G614,L:L,1)</f>
        <v>64</v>
      </c>
      <c r="O614" s="26"/>
      <c r="P614" s="131" t="s">
        <v>1642</v>
      </c>
      <c r="S614" s="23"/>
      <c r="T614" s="22">
        <v>30549</v>
      </c>
      <c r="U614" s="20">
        <v>41994</v>
      </c>
      <c r="V614" s="18" t="s">
        <v>1637</v>
      </c>
      <c r="W614" s="42" t="s">
        <v>2121</v>
      </c>
      <c r="X614" s="42" t="s">
        <v>766</v>
      </c>
      <c r="Y614" s="42" t="s">
        <v>1643</v>
      </c>
      <c r="Z614" s="29">
        <v>37301</v>
      </c>
      <c r="AA614" s="15">
        <v>3</v>
      </c>
    </row>
    <row r="615" spans="1:27" s="11" customFormat="1" ht="37.5" customHeight="1" x14ac:dyDescent="0.2">
      <c r="A615" s="15">
        <v>4</v>
      </c>
      <c r="B615" s="15">
        <v>37302</v>
      </c>
      <c r="C615" s="33" t="s">
        <v>1644</v>
      </c>
      <c r="D615" s="33" t="s">
        <v>768</v>
      </c>
      <c r="E615" s="33" t="s">
        <v>768</v>
      </c>
      <c r="F615" s="18" t="s">
        <v>1635</v>
      </c>
      <c r="G615" s="34" t="s">
        <v>759</v>
      </c>
      <c r="H615" s="20">
        <v>43053</v>
      </c>
      <c r="I615" s="21" t="str">
        <f ca="1">DATEDIF(H615,TODAY(),"Y") &amp; " Years, " &amp; DATEDIF(H615,TODAY(),"YM") &amp; " Months, " &amp; DATEDIF(H615,TODAY(),"MD") &amp; " Days"</f>
        <v>3 Years, 3 Months, 15 Days</v>
      </c>
      <c r="J615" s="22">
        <v>32473</v>
      </c>
      <c r="K615" s="23"/>
      <c r="L615" s="24">
        <v>1</v>
      </c>
      <c r="M615" s="25">
        <f>COUNTIFS(F:F,F615,L:L,1)</f>
        <v>14</v>
      </c>
      <c r="N615" s="25">
        <f>COUNTIFS(G:G,G615,L:L,1)</f>
        <v>64</v>
      </c>
      <c r="O615" s="26"/>
      <c r="P615" s="118" t="s">
        <v>2543</v>
      </c>
      <c r="S615" s="23"/>
      <c r="T615" s="22">
        <v>32473</v>
      </c>
      <c r="U615" s="20">
        <v>43053</v>
      </c>
      <c r="V615" s="18" t="s">
        <v>1637</v>
      </c>
      <c r="W615" s="42" t="s">
        <v>769</v>
      </c>
      <c r="X615" s="42" t="s">
        <v>769</v>
      </c>
      <c r="Y615" s="42" t="s">
        <v>1645</v>
      </c>
      <c r="Z615" s="29">
        <v>37302</v>
      </c>
      <c r="AA615" s="15">
        <v>4</v>
      </c>
    </row>
    <row r="616" spans="1:27" s="11" customFormat="1" ht="37.5" customHeight="1" x14ac:dyDescent="0.2">
      <c r="A616" s="15">
        <v>5</v>
      </c>
      <c r="B616" s="15">
        <v>37303</v>
      </c>
      <c r="C616" s="33" t="s">
        <v>1646</v>
      </c>
      <c r="D616" s="33" t="s">
        <v>768</v>
      </c>
      <c r="E616" s="33" t="s">
        <v>768</v>
      </c>
      <c r="F616" s="18" t="s">
        <v>1635</v>
      </c>
      <c r="G616" s="34" t="s">
        <v>759</v>
      </c>
      <c r="H616" s="20">
        <v>43082</v>
      </c>
      <c r="I616" s="21" t="str">
        <f ca="1">DATEDIF(H616,TODAY(),"Y") &amp; " Years, " &amp; DATEDIF(H616,TODAY(),"YM") &amp; " Months, " &amp; DATEDIF(H616,TODAY(),"MD") &amp; " Days"</f>
        <v>3 Years, 2 Months, 16 Days</v>
      </c>
      <c r="J616" s="22">
        <v>32431</v>
      </c>
      <c r="K616" s="23"/>
      <c r="L616" s="24">
        <v>1</v>
      </c>
      <c r="M616" s="25">
        <f>COUNTIFS(F:F,F616,L:L,1)</f>
        <v>14</v>
      </c>
      <c r="N616" s="25">
        <f>COUNTIFS(G:G,G616,L:L,1)</f>
        <v>64</v>
      </c>
      <c r="O616" s="26"/>
      <c r="P616" s="141"/>
      <c r="S616" s="23"/>
      <c r="T616" s="22">
        <v>32431</v>
      </c>
      <c r="U616" s="20">
        <v>43082</v>
      </c>
      <c r="V616" s="18" t="s">
        <v>1637</v>
      </c>
      <c r="W616" s="42" t="s">
        <v>769</v>
      </c>
      <c r="X616" s="42" t="s">
        <v>769</v>
      </c>
      <c r="Y616" s="42" t="s">
        <v>1647</v>
      </c>
      <c r="Z616" s="29">
        <v>37303</v>
      </c>
      <c r="AA616" s="15">
        <v>5</v>
      </c>
    </row>
    <row r="617" spans="1:27" s="11" customFormat="1" ht="37.5" customHeight="1" x14ac:dyDescent="0.2">
      <c r="A617" s="15">
        <v>6</v>
      </c>
      <c r="B617" s="15">
        <v>37401</v>
      </c>
      <c r="C617" s="33" t="s">
        <v>2240</v>
      </c>
      <c r="D617" s="33" t="s">
        <v>1648</v>
      </c>
      <c r="E617" s="53" t="s">
        <v>2122</v>
      </c>
      <c r="F617" s="18" t="s">
        <v>1635</v>
      </c>
      <c r="G617" s="19" t="s">
        <v>774</v>
      </c>
      <c r="H617" s="20">
        <v>39215</v>
      </c>
      <c r="I617" s="21" t="str">
        <f t="shared" ref="I617:I622" ca="1" si="45">DATEDIF(H617,TODAY(),"Y") &amp; " Years, " &amp; DATEDIF(H617,TODAY(),"YM") &amp; " Months, " &amp; DATEDIF(H617,TODAY(),"MD") &amp; " Days"</f>
        <v>13 Years, 9 Months, 16 Days</v>
      </c>
      <c r="J617" s="22">
        <v>29556</v>
      </c>
      <c r="K617" s="23"/>
      <c r="L617" s="24">
        <v>1</v>
      </c>
      <c r="M617" s="25">
        <f>COUNTIFS(F:F,F617,L:L,1)</f>
        <v>14</v>
      </c>
      <c r="N617" s="25">
        <f>COUNTIFS(G:G,G617,L:L,1)</f>
        <v>114</v>
      </c>
      <c r="O617" s="26"/>
      <c r="P617" s="131" t="s">
        <v>1649</v>
      </c>
      <c r="S617" s="23"/>
      <c r="T617" s="22">
        <v>29556</v>
      </c>
      <c r="U617" s="20">
        <v>39215</v>
      </c>
      <c r="V617" s="18" t="s">
        <v>1637</v>
      </c>
      <c r="W617" s="42" t="s">
        <v>2123</v>
      </c>
      <c r="X617" s="42" t="s">
        <v>1469</v>
      </c>
      <c r="Y617" s="42" t="s">
        <v>1650</v>
      </c>
      <c r="Z617" s="29">
        <v>37401</v>
      </c>
      <c r="AA617" s="15">
        <v>6</v>
      </c>
    </row>
    <row r="618" spans="1:27" s="11" customFormat="1" ht="37.5" customHeight="1" x14ac:dyDescent="0.2">
      <c r="A618" s="15">
        <v>7</v>
      </c>
      <c r="B618" s="15">
        <v>37402</v>
      </c>
      <c r="C618" s="33" t="s">
        <v>1651</v>
      </c>
      <c r="D618" s="33" t="s">
        <v>791</v>
      </c>
      <c r="E618" s="53" t="s">
        <v>2600</v>
      </c>
      <c r="F618" s="18" t="s">
        <v>1635</v>
      </c>
      <c r="G618" s="19" t="s">
        <v>774</v>
      </c>
      <c r="H618" s="20">
        <v>42386</v>
      </c>
      <c r="I618" s="21" t="str">
        <f t="shared" ca="1" si="45"/>
        <v>5 Years, 1 Months, 12 Days</v>
      </c>
      <c r="J618" s="22">
        <v>32642</v>
      </c>
      <c r="K618" s="23"/>
      <c r="L618" s="24">
        <v>1</v>
      </c>
      <c r="M618" s="25">
        <f>COUNTIFS(F:F,F618,L:L,1)</f>
        <v>14</v>
      </c>
      <c r="N618" s="25">
        <f>COUNTIFS(G:G,G618,L:L,1)</f>
        <v>114</v>
      </c>
      <c r="O618" s="26"/>
      <c r="P618" s="116" t="s">
        <v>2606</v>
      </c>
      <c r="S618" s="23"/>
      <c r="T618" s="22">
        <v>32642</v>
      </c>
      <c r="U618" s="20">
        <v>42386</v>
      </c>
      <c r="V618" s="18" t="s">
        <v>1637</v>
      </c>
      <c r="W618" s="42" t="s">
        <v>2599</v>
      </c>
      <c r="X618" s="42" t="s">
        <v>792</v>
      </c>
      <c r="Y618" s="42" t="s">
        <v>1652</v>
      </c>
      <c r="Z618" s="29">
        <v>37402</v>
      </c>
      <c r="AA618" s="15">
        <v>7</v>
      </c>
    </row>
    <row r="619" spans="1:27" s="11" customFormat="1" ht="37.5" customHeight="1" x14ac:dyDescent="0.2">
      <c r="A619" s="15">
        <v>8</v>
      </c>
      <c r="B619" s="15">
        <v>37403</v>
      </c>
      <c r="C619" s="33" t="s">
        <v>1653</v>
      </c>
      <c r="D619" s="33" t="s">
        <v>791</v>
      </c>
      <c r="E619" s="33" t="s">
        <v>791</v>
      </c>
      <c r="F619" s="18" t="s">
        <v>1635</v>
      </c>
      <c r="G619" s="19" t="s">
        <v>774</v>
      </c>
      <c r="H619" s="20">
        <v>43053</v>
      </c>
      <c r="I619" s="21" t="str">
        <f t="shared" ca="1" si="45"/>
        <v>3 Years, 3 Months, 15 Days</v>
      </c>
      <c r="J619" s="22">
        <v>32977</v>
      </c>
      <c r="K619" s="23"/>
      <c r="L619" s="24">
        <v>1</v>
      </c>
      <c r="M619" s="25">
        <f>COUNTIFS(F:F,F619,L:L,1)</f>
        <v>14</v>
      </c>
      <c r="N619" s="25">
        <f>COUNTIFS(G:G,G619,L:L,1)</f>
        <v>114</v>
      </c>
      <c r="O619" s="26"/>
      <c r="P619" s="136"/>
      <c r="Q619" s="136"/>
      <c r="S619" s="23"/>
      <c r="T619" s="22">
        <v>32977</v>
      </c>
      <c r="U619" s="20">
        <v>43053</v>
      </c>
      <c r="V619" s="18" t="s">
        <v>1637</v>
      </c>
      <c r="W619" s="42" t="s">
        <v>792</v>
      </c>
      <c r="X619" s="42" t="s">
        <v>792</v>
      </c>
      <c r="Y619" s="42" t="s">
        <v>1654</v>
      </c>
      <c r="Z619" s="29">
        <v>37403</v>
      </c>
      <c r="AA619" s="15">
        <v>8</v>
      </c>
    </row>
    <row r="620" spans="1:27" s="11" customFormat="1" ht="37.5" customHeight="1" x14ac:dyDescent="0.2">
      <c r="A620" s="15">
        <v>9</v>
      </c>
      <c r="B620" s="15">
        <v>37404</v>
      </c>
      <c r="C620" s="33" t="s">
        <v>2500</v>
      </c>
      <c r="D620" s="33" t="s">
        <v>791</v>
      </c>
      <c r="E620" s="33" t="s">
        <v>791</v>
      </c>
      <c r="F620" s="18" t="s">
        <v>1635</v>
      </c>
      <c r="G620" s="19" t="s">
        <v>774</v>
      </c>
      <c r="H620" s="20">
        <v>43053</v>
      </c>
      <c r="I620" s="21" t="str">
        <f t="shared" ca="1" si="45"/>
        <v>3 Years, 3 Months, 15 Days</v>
      </c>
      <c r="J620" s="22">
        <v>34121</v>
      </c>
      <c r="K620" s="23"/>
      <c r="L620" s="24">
        <v>1</v>
      </c>
      <c r="M620" s="25">
        <f>COUNTIFS(F:F,F620,L:L,1)</f>
        <v>14</v>
      </c>
      <c r="N620" s="25">
        <f>COUNTIFS(G:G,G620,L:L,1)</f>
        <v>114</v>
      </c>
      <c r="O620" s="26"/>
      <c r="P620" s="118" t="s">
        <v>2543</v>
      </c>
      <c r="S620" s="23"/>
      <c r="T620" s="22">
        <v>34121</v>
      </c>
      <c r="U620" s="20">
        <v>43053</v>
      </c>
      <c r="V620" s="18" t="s">
        <v>1637</v>
      </c>
      <c r="W620" s="42" t="s">
        <v>792</v>
      </c>
      <c r="X620" s="42" t="s">
        <v>792</v>
      </c>
      <c r="Y620" s="42" t="s">
        <v>1655</v>
      </c>
      <c r="Z620" s="29">
        <v>37404</v>
      </c>
      <c r="AA620" s="15">
        <v>9</v>
      </c>
    </row>
    <row r="621" spans="1:27" s="11" customFormat="1" ht="37.5" customHeight="1" x14ac:dyDescent="0.2">
      <c r="A621" s="15">
        <v>10</v>
      </c>
      <c r="B621" s="15">
        <v>37405</v>
      </c>
      <c r="C621" s="33" t="s">
        <v>1656</v>
      </c>
      <c r="D621" s="33" t="s">
        <v>791</v>
      </c>
      <c r="E621" s="33" t="s">
        <v>791</v>
      </c>
      <c r="F621" s="18" t="s">
        <v>1635</v>
      </c>
      <c r="G621" s="19" t="s">
        <v>774</v>
      </c>
      <c r="H621" s="20">
        <v>43054</v>
      </c>
      <c r="I621" s="21" t="str">
        <f t="shared" ca="1" si="45"/>
        <v>3 Years, 3 Months, 14 Days</v>
      </c>
      <c r="J621" s="22">
        <v>33252</v>
      </c>
      <c r="K621" s="23"/>
      <c r="L621" s="24">
        <v>1</v>
      </c>
      <c r="M621" s="25">
        <f>COUNTIFS(F:F,F621,L:L,1)</f>
        <v>14</v>
      </c>
      <c r="N621" s="25">
        <f>COUNTIFS(G:G,G621,L:L,1)</f>
        <v>114</v>
      </c>
      <c r="O621" s="26"/>
      <c r="Q621" s="136"/>
      <c r="S621" s="23"/>
      <c r="T621" s="22">
        <v>33252</v>
      </c>
      <c r="U621" s="20">
        <v>43054</v>
      </c>
      <c r="V621" s="18" t="s">
        <v>1637</v>
      </c>
      <c r="W621" s="42" t="s">
        <v>792</v>
      </c>
      <c r="X621" s="42" t="s">
        <v>792</v>
      </c>
      <c r="Y621" s="42" t="s">
        <v>1657</v>
      </c>
      <c r="Z621" s="29">
        <v>37405</v>
      </c>
      <c r="AA621" s="15">
        <v>10</v>
      </c>
    </row>
    <row r="622" spans="1:27" s="11" customFormat="1" ht="37.5" customHeight="1" x14ac:dyDescent="0.2">
      <c r="A622" s="15">
        <v>11</v>
      </c>
      <c r="B622" s="15">
        <v>37406</v>
      </c>
      <c r="C622" s="16" t="s">
        <v>1658</v>
      </c>
      <c r="D622" s="16" t="s">
        <v>791</v>
      </c>
      <c r="E622" s="33" t="s">
        <v>791</v>
      </c>
      <c r="F622" s="18" t="s">
        <v>1635</v>
      </c>
      <c r="G622" s="128" t="s">
        <v>774</v>
      </c>
      <c r="H622" s="40">
        <v>43054</v>
      </c>
      <c r="I622" s="129" t="str">
        <f t="shared" ca="1" si="45"/>
        <v>3 Years, 3 Months, 14 Days</v>
      </c>
      <c r="J622" s="120">
        <v>33848</v>
      </c>
      <c r="K622" s="23"/>
      <c r="L622" s="15">
        <v>1</v>
      </c>
      <c r="M622" s="25">
        <f>COUNTIFS(F:F,F622,L:L,1)</f>
        <v>14</v>
      </c>
      <c r="N622" s="25">
        <f>COUNTIFS(G:G,G622,L:L,1)</f>
        <v>114</v>
      </c>
      <c r="O622" s="26"/>
      <c r="S622" s="23"/>
      <c r="T622" s="120">
        <v>33848</v>
      </c>
      <c r="U622" s="40">
        <v>43054</v>
      </c>
      <c r="V622" s="18" t="s">
        <v>1637</v>
      </c>
      <c r="W622" s="42" t="s">
        <v>792</v>
      </c>
      <c r="X622" s="42" t="s">
        <v>792</v>
      </c>
      <c r="Y622" s="42" t="s">
        <v>1659</v>
      </c>
      <c r="Z622" s="29">
        <v>37406</v>
      </c>
      <c r="AA622" s="15">
        <v>11</v>
      </c>
    </row>
    <row r="623" spans="1:27" s="11" customFormat="1" ht="37.5" customHeight="1" x14ac:dyDescent="0.2">
      <c r="A623" s="15">
        <v>12</v>
      </c>
      <c r="B623" s="15">
        <v>37601</v>
      </c>
      <c r="C623" s="33" t="s">
        <v>1660</v>
      </c>
      <c r="D623" s="33" t="s">
        <v>418</v>
      </c>
      <c r="E623" s="33" t="s">
        <v>418</v>
      </c>
      <c r="F623" s="18" t="s">
        <v>1635</v>
      </c>
      <c r="G623" s="181" t="s">
        <v>724</v>
      </c>
      <c r="H623" s="20">
        <v>43373</v>
      </c>
      <c r="I623" s="35" t="str">
        <f t="shared" ref="I623:I654" ca="1" si="46">DATEDIF(H623,TODAY(),"Y") &amp; " Years, " &amp; DATEDIF(H623,TODAY(),"YM") &amp; " Months, " &amp; DATEDIF(H623,TODAY(),"MD") &amp; " Days"</f>
        <v>2 Years, 5 Months, -1 Days</v>
      </c>
      <c r="J623" s="36">
        <v>32514</v>
      </c>
      <c r="K623" s="23"/>
      <c r="L623" s="18">
        <v>1</v>
      </c>
      <c r="M623" s="25">
        <f>COUNTIFS(F:F,F623,L:L,1)</f>
        <v>14</v>
      </c>
      <c r="N623" s="25">
        <f>COUNTIFS(G:G,G623,L:L,1)</f>
        <v>62</v>
      </c>
      <c r="O623" s="37"/>
      <c r="S623" s="23"/>
      <c r="T623" s="36">
        <v>32514</v>
      </c>
      <c r="U623" s="20">
        <v>43373</v>
      </c>
      <c r="V623" s="18" t="s">
        <v>1637</v>
      </c>
      <c r="W623" s="42" t="s">
        <v>683</v>
      </c>
      <c r="X623" s="42" t="s">
        <v>683</v>
      </c>
      <c r="Y623" s="42" t="s">
        <v>1661</v>
      </c>
      <c r="Z623" s="29">
        <v>37601</v>
      </c>
      <c r="AA623" s="15">
        <v>12</v>
      </c>
    </row>
    <row r="624" spans="1:27" s="11" customFormat="1" ht="37.5" customHeight="1" x14ac:dyDescent="0.2">
      <c r="A624" s="15">
        <v>13</v>
      </c>
      <c r="B624" s="15">
        <v>37602</v>
      </c>
      <c r="C624" s="33" t="s">
        <v>1662</v>
      </c>
      <c r="D624" s="33" t="s">
        <v>555</v>
      </c>
      <c r="E624" s="33" t="s">
        <v>555</v>
      </c>
      <c r="F624" s="18" t="s">
        <v>1635</v>
      </c>
      <c r="G624" s="170" t="s">
        <v>724</v>
      </c>
      <c r="H624" s="20">
        <v>43054</v>
      </c>
      <c r="I624" s="21" t="str">
        <f t="shared" ca="1" si="46"/>
        <v>3 Years, 3 Months, 14 Days</v>
      </c>
      <c r="J624" s="22">
        <v>28166</v>
      </c>
      <c r="K624" s="23"/>
      <c r="L624" s="24">
        <v>1</v>
      </c>
      <c r="M624" s="25">
        <f>COUNTIFS(F:F,F624,L:L,1)</f>
        <v>14</v>
      </c>
      <c r="N624" s="25">
        <f>COUNTIFS(G:G,G624,L:L,1)</f>
        <v>62</v>
      </c>
      <c r="O624" s="26"/>
      <c r="S624" s="23"/>
      <c r="T624" s="22">
        <v>28166</v>
      </c>
      <c r="U624" s="20">
        <v>43054</v>
      </c>
      <c r="V624" s="18" t="s">
        <v>1637</v>
      </c>
      <c r="W624" s="42" t="s">
        <v>556</v>
      </c>
      <c r="X624" s="42" t="s">
        <v>556</v>
      </c>
      <c r="Y624" s="42" t="s">
        <v>1663</v>
      </c>
      <c r="Z624" s="29">
        <v>37602</v>
      </c>
      <c r="AA624" s="15">
        <v>13</v>
      </c>
    </row>
    <row r="625" spans="1:27" s="11" customFormat="1" ht="37.5" customHeight="1" x14ac:dyDescent="0.2">
      <c r="A625" s="18">
        <v>14</v>
      </c>
      <c r="B625" s="18">
        <v>37603</v>
      </c>
      <c r="C625" s="57" t="s">
        <v>1664</v>
      </c>
      <c r="D625" s="57" t="s">
        <v>555</v>
      </c>
      <c r="E625" s="57" t="s">
        <v>555</v>
      </c>
      <c r="F625" s="58" t="s">
        <v>1635</v>
      </c>
      <c r="G625" s="159" t="s">
        <v>724</v>
      </c>
      <c r="H625" s="60">
        <v>43963</v>
      </c>
      <c r="I625" s="61" t="str">
        <f t="shared" ca="1" si="46"/>
        <v>0 Years, 9 Months, 17 Days</v>
      </c>
      <c r="J625" s="62">
        <v>33205</v>
      </c>
      <c r="K625" s="23"/>
      <c r="L625" s="58">
        <v>1</v>
      </c>
      <c r="M625" s="25">
        <f>COUNTIFS(F:F,F625,L:L,1)</f>
        <v>14</v>
      </c>
      <c r="N625" s="25">
        <f>COUNTIFS(G:G,G625,L:L,1)</f>
        <v>62</v>
      </c>
      <c r="O625" s="63"/>
      <c r="S625" s="23"/>
      <c r="T625" s="62">
        <v>33205</v>
      </c>
      <c r="U625" s="60">
        <v>43963</v>
      </c>
      <c r="V625" s="58" t="s">
        <v>1637</v>
      </c>
      <c r="W625" s="57" t="s">
        <v>556</v>
      </c>
      <c r="X625" s="57" t="s">
        <v>556</v>
      </c>
      <c r="Y625" s="70" t="s">
        <v>1665</v>
      </c>
      <c r="Z625" s="32">
        <v>37603</v>
      </c>
      <c r="AA625" s="18">
        <v>14</v>
      </c>
    </row>
    <row r="626" spans="1:27" s="11" customFormat="1" ht="37.5" customHeight="1" x14ac:dyDescent="0.2">
      <c r="A626" s="15" t="s">
        <v>33</v>
      </c>
      <c r="B626" s="15"/>
      <c r="C626" s="33" t="s">
        <v>1627</v>
      </c>
      <c r="D626" s="33" t="s">
        <v>768</v>
      </c>
      <c r="E626" s="33" t="s">
        <v>768</v>
      </c>
      <c r="F626" s="18" t="s">
        <v>1635</v>
      </c>
      <c r="G626" s="34" t="s">
        <v>759</v>
      </c>
      <c r="H626" s="20">
        <v>43053</v>
      </c>
      <c r="I626" s="21" t="str">
        <f t="shared" ca="1" si="46"/>
        <v>3 Years, 3 Months, 15 Days</v>
      </c>
      <c r="J626" s="22">
        <v>33300</v>
      </c>
      <c r="K626" s="23"/>
      <c r="L626" s="24">
        <v>0</v>
      </c>
      <c r="M626" s="25">
        <f>COUNTIFS(F:F,F626,L:L,1)</f>
        <v>14</v>
      </c>
      <c r="N626" s="25">
        <f>COUNTIFS(G:G,G626,L:L,1)</f>
        <v>64</v>
      </c>
      <c r="O626" s="26"/>
      <c r="S626" s="23"/>
      <c r="T626" s="22">
        <v>33300</v>
      </c>
      <c r="U626" s="20">
        <v>43053</v>
      </c>
      <c r="V626" s="18" t="s">
        <v>1637</v>
      </c>
      <c r="W626" s="236" t="s">
        <v>769</v>
      </c>
      <c r="X626" s="213" t="s">
        <v>769</v>
      </c>
      <c r="Y626" s="213" t="s">
        <v>2495</v>
      </c>
      <c r="Z626" s="29"/>
      <c r="AA626" s="15" t="s">
        <v>33</v>
      </c>
    </row>
    <row r="627" spans="1:27" s="11" customFormat="1" ht="37.5" customHeight="1" x14ac:dyDescent="0.2">
      <c r="A627" s="15" t="s">
        <v>33</v>
      </c>
      <c r="B627" s="15"/>
      <c r="C627" s="72" t="s">
        <v>2502</v>
      </c>
      <c r="D627" s="72" t="s">
        <v>791</v>
      </c>
      <c r="E627" s="72" t="s">
        <v>791</v>
      </c>
      <c r="F627" s="74" t="s">
        <v>1635</v>
      </c>
      <c r="G627" s="75" t="s">
        <v>774</v>
      </c>
      <c r="H627" s="76">
        <v>43590</v>
      </c>
      <c r="I627" s="77" t="str">
        <f t="shared" ca="1" si="46"/>
        <v>1 Years, 9 Months, 24 Days</v>
      </c>
      <c r="J627" s="78">
        <v>33609</v>
      </c>
      <c r="K627" s="23"/>
      <c r="L627" s="74">
        <v>0</v>
      </c>
      <c r="M627" s="25">
        <f>COUNTIFS(F:F,F627,L:L,1)</f>
        <v>14</v>
      </c>
      <c r="N627" s="25">
        <f>COUNTIFS(G:G,G627,L:L,1)</f>
        <v>114</v>
      </c>
      <c r="O627" s="79">
        <v>43830</v>
      </c>
      <c r="P627" s="193"/>
      <c r="S627" s="23"/>
      <c r="T627" s="78">
        <v>33609</v>
      </c>
      <c r="U627" s="76">
        <v>43590</v>
      </c>
      <c r="V627" s="74" t="s">
        <v>1637</v>
      </c>
      <c r="W627" s="234" t="s">
        <v>792</v>
      </c>
      <c r="X627" s="233" t="s">
        <v>792</v>
      </c>
      <c r="Y627" s="233" t="s">
        <v>2501</v>
      </c>
      <c r="Z627" s="29"/>
      <c r="AA627" s="15" t="s">
        <v>33</v>
      </c>
    </row>
    <row r="628" spans="1:27" s="11" customFormat="1" ht="37.5" customHeight="1" x14ac:dyDescent="0.2">
      <c r="A628" s="15" t="s">
        <v>33</v>
      </c>
      <c r="B628" s="15"/>
      <c r="C628" s="33" t="s">
        <v>1632</v>
      </c>
      <c r="D628" s="33" t="s">
        <v>418</v>
      </c>
      <c r="E628" s="33" t="s">
        <v>418</v>
      </c>
      <c r="F628" s="18" t="s">
        <v>1635</v>
      </c>
      <c r="G628" s="170" t="s">
        <v>724</v>
      </c>
      <c r="H628" s="20">
        <v>43053</v>
      </c>
      <c r="I628" s="21" t="str">
        <f t="shared" ca="1" si="46"/>
        <v>3 Years, 3 Months, 15 Days</v>
      </c>
      <c r="J628" s="22">
        <v>34323</v>
      </c>
      <c r="K628" s="23"/>
      <c r="L628" s="24">
        <v>0</v>
      </c>
      <c r="M628" s="25">
        <f>COUNTIFS(F:F,F628,L:L,1)</f>
        <v>14</v>
      </c>
      <c r="N628" s="25">
        <f>COUNTIFS(G:G,G628,L:L,1)</f>
        <v>62</v>
      </c>
      <c r="O628" s="26"/>
      <c r="P628" s="193"/>
      <c r="S628" s="23"/>
      <c r="T628" s="22">
        <v>34323</v>
      </c>
      <c r="U628" s="20">
        <v>43053</v>
      </c>
      <c r="V628" s="18" t="s">
        <v>1637</v>
      </c>
      <c r="W628" s="236" t="s">
        <v>683</v>
      </c>
      <c r="X628" s="213" t="s">
        <v>683</v>
      </c>
      <c r="Y628" s="213" t="s">
        <v>2291</v>
      </c>
      <c r="Z628" s="29"/>
      <c r="AA628" s="15" t="s">
        <v>33</v>
      </c>
    </row>
    <row r="629" spans="1:27" s="11" customFormat="1" ht="37.5" customHeight="1" x14ac:dyDescent="0.2">
      <c r="A629" s="24">
        <v>1</v>
      </c>
      <c r="B629" s="24">
        <v>38101</v>
      </c>
      <c r="C629" s="33" t="s">
        <v>1666</v>
      </c>
      <c r="D629" s="33" t="s">
        <v>1079</v>
      </c>
      <c r="E629" s="53" t="s">
        <v>1667</v>
      </c>
      <c r="F629" s="34" t="s">
        <v>1668</v>
      </c>
      <c r="G629" s="19" t="s">
        <v>748</v>
      </c>
      <c r="H629" s="20">
        <v>39203</v>
      </c>
      <c r="I629" s="21" t="str">
        <f t="shared" ca="1" si="46"/>
        <v>13 Years, 10 Months, 0 Days</v>
      </c>
      <c r="J629" s="22">
        <v>28304</v>
      </c>
      <c r="K629" s="23"/>
      <c r="L629" s="24">
        <v>1</v>
      </c>
      <c r="M629" s="25">
        <f>COUNTIFS(F:F,F629,L:L,1)</f>
        <v>10</v>
      </c>
      <c r="N629" s="25">
        <f>COUNTIFS(G:G,G629,L:L,1)</f>
        <v>24</v>
      </c>
      <c r="O629" s="26"/>
      <c r="P629" s="131" t="s">
        <v>1669</v>
      </c>
      <c r="Q629" s="258" t="s">
        <v>2564</v>
      </c>
      <c r="S629" s="23"/>
      <c r="T629" s="22">
        <v>28304</v>
      </c>
      <c r="U629" s="20">
        <v>39203</v>
      </c>
      <c r="V629" s="34" t="s">
        <v>1670</v>
      </c>
      <c r="W629" s="42" t="s">
        <v>1671</v>
      </c>
      <c r="X629" s="42" t="s">
        <v>884</v>
      </c>
      <c r="Y629" s="42" t="s">
        <v>1672</v>
      </c>
      <c r="Z629" s="54">
        <v>38101</v>
      </c>
      <c r="AA629" s="24">
        <v>1</v>
      </c>
    </row>
    <row r="630" spans="1:27" s="11" customFormat="1" ht="37.5" customHeight="1" x14ac:dyDescent="0.2">
      <c r="A630" s="24">
        <v>2</v>
      </c>
      <c r="B630" s="24">
        <v>38301</v>
      </c>
      <c r="C630" s="33" t="s">
        <v>1673</v>
      </c>
      <c r="D630" s="33" t="s">
        <v>757</v>
      </c>
      <c r="E630" s="53" t="s">
        <v>2124</v>
      </c>
      <c r="F630" s="34" t="s">
        <v>1668</v>
      </c>
      <c r="G630" s="34" t="s">
        <v>759</v>
      </c>
      <c r="H630" s="20">
        <v>41841</v>
      </c>
      <c r="I630" s="21" t="str">
        <f t="shared" ca="1" si="46"/>
        <v>6 Years, 7 Months, 8 Days</v>
      </c>
      <c r="J630" s="22">
        <v>33366</v>
      </c>
      <c r="K630" s="23"/>
      <c r="L630" s="24">
        <v>1</v>
      </c>
      <c r="M630" s="25">
        <f>COUNTIFS(F:F,F630,L:L,1)</f>
        <v>10</v>
      </c>
      <c r="N630" s="25">
        <f>COUNTIFS(G:G,G630,L:L,1)</f>
        <v>64</v>
      </c>
      <c r="O630" s="26"/>
      <c r="P630" s="123" t="s">
        <v>1674</v>
      </c>
      <c r="S630" s="23"/>
      <c r="T630" s="22">
        <v>33366</v>
      </c>
      <c r="U630" s="20">
        <v>41841</v>
      </c>
      <c r="V630" s="34" t="s">
        <v>1670</v>
      </c>
      <c r="W630" s="42" t="s">
        <v>2125</v>
      </c>
      <c r="X630" s="42" t="s">
        <v>761</v>
      </c>
      <c r="Y630" s="42" t="s">
        <v>1675</v>
      </c>
      <c r="Z630" s="54">
        <v>38301</v>
      </c>
      <c r="AA630" s="24">
        <v>2</v>
      </c>
    </row>
    <row r="631" spans="1:27" s="11" customFormat="1" ht="37.5" customHeight="1" x14ac:dyDescent="0.2">
      <c r="A631" s="24">
        <v>3</v>
      </c>
      <c r="B631" s="24">
        <v>38302</v>
      </c>
      <c r="C631" s="33" t="s">
        <v>1676</v>
      </c>
      <c r="D631" s="33" t="s">
        <v>763</v>
      </c>
      <c r="E631" s="33" t="s">
        <v>763</v>
      </c>
      <c r="F631" s="34" t="s">
        <v>1668</v>
      </c>
      <c r="G631" s="34" t="s">
        <v>759</v>
      </c>
      <c r="H631" s="20">
        <v>43070</v>
      </c>
      <c r="I631" s="21" t="str">
        <f t="shared" ca="1" si="46"/>
        <v>3 Years, 3 Months, 0 Days</v>
      </c>
      <c r="J631" s="22">
        <v>32987</v>
      </c>
      <c r="K631" s="23"/>
      <c r="L631" s="24">
        <v>1</v>
      </c>
      <c r="M631" s="25">
        <f>COUNTIFS(F:F,F631,L:L,1)</f>
        <v>10</v>
      </c>
      <c r="N631" s="25">
        <f>COUNTIFS(G:G,G631,L:L,1)</f>
        <v>64</v>
      </c>
      <c r="O631" s="26"/>
      <c r="S631" s="23"/>
      <c r="T631" s="22">
        <v>32987</v>
      </c>
      <c r="U631" s="20">
        <v>43070</v>
      </c>
      <c r="V631" s="34" t="s">
        <v>1670</v>
      </c>
      <c r="W631" s="42" t="s">
        <v>766</v>
      </c>
      <c r="X631" s="42" t="s">
        <v>766</v>
      </c>
      <c r="Y631" s="42" t="s">
        <v>1677</v>
      </c>
      <c r="Z631" s="54">
        <v>38302</v>
      </c>
      <c r="AA631" s="24">
        <v>3</v>
      </c>
    </row>
    <row r="632" spans="1:27" s="11" customFormat="1" ht="37.5" customHeight="1" x14ac:dyDescent="0.2">
      <c r="A632" s="24">
        <v>4</v>
      </c>
      <c r="B632" s="24">
        <v>38401</v>
      </c>
      <c r="C632" s="33" t="s">
        <v>1678</v>
      </c>
      <c r="D632" s="33" t="s">
        <v>772</v>
      </c>
      <c r="E632" s="53" t="s">
        <v>1679</v>
      </c>
      <c r="F632" s="34" t="s">
        <v>1668</v>
      </c>
      <c r="G632" s="19" t="s">
        <v>774</v>
      </c>
      <c r="H632" s="20">
        <v>39622</v>
      </c>
      <c r="I632" s="21" t="str">
        <f t="shared" ca="1" si="46"/>
        <v>12 Years, 8 Months, 6 Days</v>
      </c>
      <c r="J632" s="22">
        <v>27499</v>
      </c>
      <c r="K632" s="23"/>
      <c r="L632" s="24">
        <v>1</v>
      </c>
      <c r="M632" s="25">
        <f>COUNTIFS(F:F,F632,L:L,1)</f>
        <v>10</v>
      </c>
      <c r="N632" s="25">
        <f>COUNTIFS(G:G,G632,L:L,1)</f>
        <v>114</v>
      </c>
      <c r="O632" s="26"/>
      <c r="P632" s="123" t="s">
        <v>1674</v>
      </c>
      <c r="S632" s="23"/>
      <c r="T632" s="22">
        <v>27499</v>
      </c>
      <c r="U632" s="20">
        <v>39622</v>
      </c>
      <c r="V632" s="34" t="s">
        <v>1670</v>
      </c>
      <c r="W632" s="42" t="s">
        <v>2126</v>
      </c>
      <c r="X632" s="42" t="s">
        <v>818</v>
      </c>
      <c r="Y632" s="42" t="s">
        <v>1680</v>
      </c>
      <c r="Z632" s="54">
        <v>38401</v>
      </c>
      <c r="AA632" s="24">
        <v>4</v>
      </c>
    </row>
    <row r="633" spans="1:27" s="11" customFormat="1" ht="37.5" customHeight="1" x14ac:dyDescent="0.2">
      <c r="A633" s="24">
        <v>5</v>
      </c>
      <c r="B633" s="24">
        <v>38402</v>
      </c>
      <c r="C633" s="33" t="s">
        <v>2127</v>
      </c>
      <c r="D633" s="33" t="s">
        <v>791</v>
      </c>
      <c r="E633" s="33" t="s">
        <v>791</v>
      </c>
      <c r="F633" s="34" t="s">
        <v>1668</v>
      </c>
      <c r="G633" s="19" t="s">
        <v>774</v>
      </c>
      <c r="H633" s="20">
        <v>43054</v>
      </c>
      <c r="I633" s="21" t="str">
        <f t="shared" ca="1" si="46"/>
        <v>3 Years, 3 Months, 14 Days</v>
      </c>
      <c r="J633" s="22">
        <v>31959</v>
      </c>
      <c r="K633" s="23"/>
      <c r="L633" s="24">
        <v>1</v>
      </c>
      <c r="M633" s="25">
        <f>COUNTIFS(F:F,F633,L:L,1)</f>
        <v>10</v>
      </c>
      <c r="N633" s="25">
        <f>COUNTIFS(G:G,G633,L:L,1)</f>
        <v>114</v>
      </c>
      <c r="O633" s="26"/>
      <c r="P633" s="136"/>
      <c r="Q633" s="136"/>
      <c r="S633" s="23"/>
      <c r="T633" s="22">
        <v>31959</v>
      </c>
      <c r="U633" s="20">
        <v>43054</v>
      </c>
      <c r="V633" s="34" t="s">
        <v>1670</v>
      </c>
      <c r="W633" s="42" t="s">
        <v>792</v>
      </c>
      <c r="X633" s="42" t="s">
        <v>792</v>
      </c>
      <c r="Y633" s="42" t="s">
        <v>1681</v>
      </c>
      <c r="Z633" s="54">
        <v>38402</v>
      </c>
      <c r="AA633" s="24">
        <v>5</v>
      </c>
    </row>
    <row r="634" spans="1:27" s="11" customFormat="1" ht="37.5" customHeight="1" x14ac:dyDescent="0.2">
      <c r="A634" s="24">
        <v>6</v>
      </c>
      <c r="B634" s="24">
        <v>38403</v>
      </c>
      <c r="C634" s="33" t="s">
        <v>2128</v>
      </c>
      <c r="D634" s="33" t="s">
        <v>791</v>
      </c>
      <c r="E634" s="33" t="s">
        <v>791</v>
      </c>
      <c r="F634" s="34" t="s">
        <v>1668</v>
      </c>
      <c r="G634" s="34" t="s">
        <v>774</v>
      </c>
      <c r="H634" s="20">
        <v>43149</v>
      </c>
      <c r="I634" s="35" t="str">
        <f t="shared" ca="1" si="46"/>
        <v>3 Years, 0 Months, 11 Days</v>
      </c>
      <c r="J634" s="36">
        <v>34887</v>
      </c>
      <c r="K634" s="23"/>
      <c r="L634" s="18">
        <v>1</v>
      </c>
      <c r="M634" s="25">
        <f>COUNTIFS(F:F,F634,L:L,1)</f>
        <v>10</v>
      </c>
      <c r="N634" s="25">
        <f>COUNTIFS(G:G,G634,L:L,1)</f>
        <v>114</v>
      </c>
      <c r="O634" s="37"/>
      <c r="Q634" s="136"/>
      <c r="S634" s="23"/>
      <c r="T634" s="36">
        <v>34887</v>
      </c>
      <c r="U634" s="20">
        <v>43149</v>
      </c>
      <c r="V634" s="34" t="s">
        <v>1670</v>
      </c>
      <c r="W634" s="42" t="s">
        <v>792</v>
      </c>
      <c r="X634" s="42" t="s">
        <v>792</v>
      </c>
      <c r="Y634" s="42" t="s">
        <v>1682</v>
      </c>
      <c r="Z634" s="54">
        <v>38403</v>
      </c>
      <c r="AA634" s="24">
        <v>6</v>
      </c>
    </row>
    <row r="635" spans="1:27" s="11" customFormat="1" ht="37.5" customHeight="1" x14ac:dyDescent="0.2">
      <c r="A635" s="24">
        <v>7</v>
      </c>
      <c r="B635" s="24">
        <v>38501</v>
      </c>
      <c r="C635" s="33" t="s">
        <v>1683</v>
      </c>
      <c r="D635" s="33" t="s">
        <v>921</v>
      </c>
      <c r="E635" s="53" t="s">
        <v>1684</v>
      </c>
      <c r="F635" s="34" t="s">
        <v>1668</v>
      </c>
      <c r="G635" s="19" t="s">
        <v>692</v>
      </c>
      <c r="H635" s="20">
        <v>43093</v>
      </c>
      <c r="I635" s="21" t="str">
        <f t="shared" ca="1" si="46"/>
        <v>3 Years, 2 Months, 5 Days</v>
      </c>
      <c r="J635" s="22">
        <v>32944</v>
      </c>
      <c r="K635" s="23"/>
      <c r="L635" s="24">
        <v>1</v>
      </c>
      <c r="M635" s="25">
        <f>COUNTIFS(F:F,F635,L:L,1)</f>
        <v>10</v>
      </c>
      <c r="N635" s="25">
        <f>COUNTIFS(G:G,G635,L:L,1)</f>
        <v>41</v>
      </c>
      <c r="O635" s="26"/>
      <c r="P635" s="258" t="s">
        <v>2601</v>
      </c>
      <c r="S635" s="23"/>
      <c r="T635" s="22">
        <v>32944</v>
      </c>
      <c r="U635" s="20">
        <v>43093</v>
      </c>
      <c r="V635" s="34" t="s">
        <v>1670</v>
      </c>
      <c r="W635" s="42" t="s">
        <v>1685</v>
      </c>
      <c r="X635" s="42" t="s">
        <v>705</v>
      </c>
      <c r="Y635" s="42" t="s">
        <v>1686</v>
      </c>
      <c r="Z635" s="54">
        <v>38501</v>
      </c>
      <c r="AA635" s="24">
        <v>7</v>
      </c>
    </row>
    <row r="636" spans="1:27" s="11" customFormat="1" ht="37.5" customHeight="1" x14ac:dyDescent="0.2">
      <c r="A636" s="24">
        <v>8</v>
      </c>
      <c r="B636" s="24">
        <v>38502</v>
      </c>
      <c r="C636" s="55" t="s">
        <v>1687</v>
      </c>
      <c r="D636" s="33" t="s">
        <v>710</v>
      </c>
      <c r="E636" s="33" t="s">
        <v>1688</v>
      </c>
      <c r="F636" s="34" t="s">
        <v>1668</v>
      </c>
      <c r="G636" s="19" t="s">
        <v>692</v>
      </c>
      <c r="H636" s="20">
        <v>43149</v>
      </c>
      <c r="I636" s="35" t="str">
        <f t="shared" ca="1" si="46"/>
        <v>3 Years, 0 Months, 11 Days</v>
      </c>
      <c r="J636" s="36">
        <v>34933</v>
      </c>
      <c r="K636" s="23"/>
      <c r="L636" s="18">
        <v>1</v>
      </c>
      <c r="M636" s="25">
        <f>COUNTIFS(F:F,F636,L:L,1)</f>
        <v>10</v>
      </c>
      <c r="N636" s="25">
        <f>COUNTIFS(G:G,G636,L:L,1)</f>
        <v>41</v>
      </c>
      <c r="O636" s="37"/>
      <c r="P636" s="116" t="s">
        <v>2602</v>
      </c>
      <c r="S636" s="23"/>
      <c r="T636" s="36">
        <v>34933</v>
      </c>
      <c r="U636" s="20">
        <v>43149</v>
      </c>
      <c r="V636" s="34" t="s">
        <v>1670</v>
      </c>
      <c r="W636" s="42" t="s">
        <v>1689</v>
      </c>
      <c r="X636" s="42" t="s">
        <v>716</v>
      </c>
      <c r="Y636" s="42" t="s">
        <v>1690</v>
      </c>
      <c r="Z636" s="54">
        <v>38502</v>
      </c>
      <c r="AA636" s="24">
        <v>8</v>
      </c>
    </row>
    <row r="637" spans="1:27" s="11" customFormat="1" ht="37.5" customHeight="1" x14ac:dyDescent="0.2">
      <c r="A637" s="24">
        <v>9</v>
      </c>
      <c r="B637" s="24">
        <v>38601</v>
      </c>
      <c r="C637" s="72" t="s">
        <v>1691</v>
      </c>
      <c r="D637" s="72" t="s">
        <v>418</v>
      </c>
      <c r="E637" s="72" t="s">
        <v>418</v>
      </c>
      <c r="F637" s="75" t="s">
        <v>1668</v>
      </c>
      <c r="G637" s="162" t="s">
        <v>724</v>
      </c>
      <c r="H637" s="76">
        <v>43709</v>
      </c>
      <c r="I637" s="77" t="str">
        <f t="shared" ca="1" si="46"/>
        <v>1 Years, 6 Months, 0 Days</v>
      </c>
      <c r="J637" s="78">
        <v>32271</v>
      </c>
      <c r="K637" s="23"/>
      <c r="L637" s="74">
        <v>1</v>
      </c>
      <c r="M637" s="25">
        <f>COUNTIFS(F:F,F637,L:L,1)</f>
        <v>10</v>
      </c>
      <c r="N637" s="25">
        <f>COUNTIFS(G:G,G637,L:L,1)</f>
        <v>62</v>
      </c>
      <c r="O637" s="79"/>
      <c r="P637" s="31"/>
      <c r="S637" s="23"/>
      <c r="T637" s="78">
        <v>32271</v>
      </c>
      <c r="U637" s="76">
        <v>43709</v>
      </c>
      <c r="V637" s="75" t="s">
        <v>1670</v>
      </c>
      <c r="W637" s="81" t="s">
        <v>683</v>
      </c>
      <c r="X637" s="81" t="s">
        <v>683</v>
      </c>
      <c r="Y637" s="81" t="s">
        <v>1692</v>
      </c>
      <c r="Z637" s="54">
        <v>38601</v>
      </c>
      <c r="AA637" s="24">
        <v>9</v>
      </c>
    </row>
    <row r="638" spans="1:27" s="11" customFormat="1" ht="37.5" customHeight="1" x14ac:dyDescent="0.2">
      <c r="A638" s="24">
        <v>10</v>
      </c>
      <c r="B638" s="24">
        <v>38602</v>
      </c>
      <c r="C638" s="72" t="s">
        <v>1693</v>
      </c>
      <c r="D638" s="72" t="s">
        <v>555</v>
      </c>
      <c r="E638" s="72" t="s">
        <v>555</v>
      </c>
      <c r="F638" s="75" t="s">
        <v>1668</v>
      </c>
      <c r="G638" s="162" t="s">
        <v>724</v>
      </c>
      <c r="H638" s="76">
        <v>43661</v>
      </c>
      <c r="I638" s="77" t="str">
        <f t="shared" ca="1" si="46"/>
        <v>1 Years, 7 Months, 14 Days</v>
      </c>
      <c r="J638" s="78">
        <v>33348</v>
      </c>
      <c r="K638" s="23"/>
      <c r="L638" s="74">
        <v>1</v>
      </c>
      <c r="M638" s="25">
        <f>COUNTIFS(F:F,F638,L:L,1)</f>
        <v>10</v>
      </c>
      <c r="N638" s="25">
        <f>COUNTIFS(G:G,G638,L:L,1)</f>
        <v>62</v>
      </c>
      <c r="O638" s="79"/>
      <c r="P638" s="31"/>
      <c r="S638" s="23"/>
      <c r="T638" s="78">
        <v>33348</v>
      </c>
      <c r="U638" s="76">
        <v>43661</v>
      </c>
      <c r="V638" s="75" t="s">
        <v>1670</v>
      </c>
      <c r="W638" s="81" t="s">
        <v>556</v>
      </c>
      <c r="X638" s="81" t="s">
        <v>556</v>
      </c>
      <c r="Y638" s="81" t="s">
        <v>1694</v>
      </c>
      <c r="Z638" s="54">
        <v>38602</v>
      </c>
      <c r="AA638" s="24">
        <v>10</v>
      </c>
    </row>
    <row r="639" spans="1:27" s="11" customFormat="1" ht="37.5" customHeight="1" x14ac:dyDescent="0.2">
      <c r="A639" s="15" t="s">
        <v>33</v>
      </c>
      <c r="B639" s="24"/>
      <c r="C639" s="33" t="s">
        <v>1695</v>
      </c>
      <c r="D639" s="33" t="s">
        <v>768</v>
      </c>
      <c r="E639" s="33" t="s">
        <v>768</v>
      </c>
      <c r="F639" s="34" t="s">
        <v>1668</v>
      </c>
      <c r="G639" s="34" t="s">
        <v>759</v>
      </c>
      <c r="H639" s="20">
        <v>43054</v>
      </c>
      <c r="I639" s="21" t="str">
        <f t="shared" ca="1" si="46"/>
        <v>3 Years, 3 Months, 14 Days</v>
      </c>
      <c r="J639" s="22">
        <v>34474</v>
      </c>
      <c r="K639" s="23"/>
      <c r="L639" s="24">
        <v>0</v>
      </c>
      <c r="M639" s="25">
        <f>COUNTIFS(F:F,F639,L:L,1)</f>
        <v>10</v>
      </c>
      <c r="N639" s="25">
        <f>COUNTIFS(G:G,G639,L:L,1)</f>
        <v>64</v>
      </c>
      <c r="O639" s="26"/>
      <c r="P639" s="31"/>
      <c r="Q639" s="31"/>
      <c r="S639" s="23"/>
      <c r="T639" s="22">
        <v>34474</v>
      </c>
      <c r="U639" s="20">
        <v>43054</v>
      </c>
      <c r="V639" s="34" t="s">
        <v>1670</v>
      </c>
      <c r="W639" s="236" t="s">
        <v>769</v>
      </c>
      <c r="X639" s="213" t="s">
        <v>769</v>
      </c>
      <c r="Y639" s="213" t="s">
        <v>2503</v>
      </c>
      <c r="Z639" s="54"/>
      <c r="AA639" s="15" t="s">
        <v>33</v>
      </c>
    </row>
    <row r="640" spans="1:27" s="11" customFormat="1" ht="37.5" customHeight="1" x14ac:dyDescent="0.2">
      <c r="A640" s="15" t="s">
        <v>33</v>
      </c>
      <c r="B640" s="24"/>
      <c r="C640" s="33" t="s">
        <v>1696</v>
      </c>
      <c r="D640" s="33" t="s">
        <v>768</v>
      </c>
      <c r="E640" s="33" t="s">
        <v>768</v>
      </c>
      <c r="F640" s="34" t="s">
        <v>1668</v>
      </c>
      <c r="G640" s="34" t="s">
        <v>759</v>
      </c>
      <c r="H640" s="20">
        <v>43054</v>
      </c>
      <c r="I640" s="21" t="str">
        <f t="shared" ca="1" si="46"/>
        <v>3 Years, 3 Months, 14 Days</v>
      </c>
      <c r="J640" s="22">
        <v>34973</v>
      </c>
      <c r="K640" s="23"/>
      <c r="L640" s="24">
        <v>0</v>
      </c>
      <c r="M640" s="25">
        <f>COUNTIFS(F:F,F640,L:L,1)</f>
        <v>10</v>
      </c>
      <c r="N640" s="25">
        <f>COUNTIFS(G:G,G640,L:L,1)</f>
        <v>64</v>
      </c>
      <c r="O640" s="26">
        <v>43997</v>
      </c>
      <c r="P640" s="31"/>
      <c r="Q640" s="31"/>
      <c r="S640" s="23"/>
      <c r="T640" s="22">
        <v>34973</v>
      </c>
      <c r="U640" s="20">
        <v>43054</v>
      </c>
      <c r="V640" s="34" t="s">
        <v>1670</v>
      </c>
      <c r="W640" s="42" t="s">
        <v>769</v>
      </c>
      <c r="X640" s="42" t="s">
        <v>769</v>
      </c>
      <c r="Y640" s="42" t="s">
        <v>1697</v>
      </c>
      <c r="Z640" s="54"/>
      <c r="AA640" s="15" t="s">
        <v>33</v>
      </c>
    </row>
    <row r="641" spans="1:27" s="11" customFormat="1" ht="37.5" customHeight="1" x14ac:dyDescent="0.2">
      <c r="A641" s="15" t="s">
        <v>33</v>
      </c>
      <c r="B641" s="24"/>
      <c r="C641" s="33" t="s">
        <v>2505</v>
      </c>
      <c r="D641" s="33" t="s">
        <v>791</v>
      </c>
      <c r="E641" s="33" t="s">
        <v>791</v>
      </c>
      <c r="F641" s="34" t="s">
        <v>1668</v>
      </c>
      <c r="G641" s="19" t="s">
        <v>774</v>
      </c>
      <c r="H641" s="20">
        <v>43054</v>
      </c>
      <c r="I641" s="21" t="str">
        <f t="shared" ca="1" si="46"/>
        <v>3 Years, 3 Months, 14 Days</v>
      </c>
      <c r="J641" s="22">
        <v>34717</v>
      </c>
      <c r="K641" s="23"/>
      <c r="L641" s="24">
        <v>0</v>
      </c>
      <c r="M641" s="25">
        <f>COUNTIFS(F:F,F641,L:L,1)</f>
        <v>10</v>
      </c>
      <c r="N641" s="25">
        <f>COUNTIFS(G:G,G641,L:L,1)</f>
        <v>114</v>
      </c>
      <c r="O641" s="26"/>
      <c r="P641" s="136"/>
      <c r="Q641" s="136"/>
      <c r="S641" s="23"/>
      <c r="T641" s="22">
        <v>34717</v>
      </c>
      <c r="U641" s="20">
        <v>43054</v>
      </c>
      <c r="V641" s="34" t="s">
        <v>1670</v>
      </c>
      <c r="W641" s="236" t="s">
        <v>792</v>
      </c>
      <c r="X641" s="213" t="s">
        <v>792</v>
      </c>
      <c r="Y641" s="213" t="s">
        <v>2504</v>
      </c>
      <c r="Z641" s="54"/>
      <c r="AA641" s="15" t="s">
        <v>33</v>
      </c>
    </row>
    <row r="642" spans="1:27" s="11" customFormat="1" ht="37.5" customHeight="1" x14ac:dyDescent="0.2">
      <c r="A642" s="15" t="s">
        <v>33</v>
      </c>
      <c r="B642" s="24"/>
      <c r="C642" s="33" t="s">
        <v>1698</v>
      </c>
      <c r="D642" s="33" t="s">
        <v>791</v>
      </c>
      <c r="E642" s="33" t="s">
        <v>791</v>
      </c>
      <c r="F642" s="34" t="s">
        <v>1668</v>
      </c>
      <c r="G642" s="19" t="s">
        <v>774</v>
      </c>
      <c r="H642" s="20">
        <v>43054</v>
      </c>
      <c r="I642" s="21" t="str">
        <f t="shared" ca="1" si="46"/>
        <v>3 Years, 3 Months, 14 Days</v>
      </c>
      <c r="J642" s="22">
        <v>34592</v>
      </c>
      <c r="K642" s="23"/>
      <c r="L642" s="24">
        <v>0</v>
      </c>
      <c r="M642" s="25">
        <f>COUNTIFS(F:F,F642,L:L,1)</f>
        <v>10</v>
      </c>
      <c r="N642" s="25">
        <f>COUNTIFS(G:G,G642,L:L,1)</f>
        <v>114</v>
      </c>
      <c r="O642" s="26"/>
      <c r="P642" s="31"/>
      <c r="Q642" s="31"/>
      <c r="S642" s="23"/>
      <c r="T642" s="22">
        <v>34592</v>
      </c>
      <c r="U642" s="20">
        <v>43054</v>
      </c>
      <c r="V642" s="34" t="s">
        <v>1670</v>
      </c>
      <c r="W642" s="236" t="s">
        <v>792</v>
      </c>
      <c r="X642" s="213" t="s">
        <v>792</v>
      </c>
      <c r="Y642" s="213" t="s">
        <v>2506</v>
      </c>
      <c r="Z642" s="54"/>
      <c r="AA642" s="15" t="s">
        <v>33</v>
      </c>
    </row>
    <row r="643" spans="1:27" s="11" customFormat="1" ht="37.5" customHeight="1" x14ac:dyDescent="0.2">
      <c r="A643" s="15" t="s">
        <v>33</v>
      </c>
      <c r="B643" s="24"/>
      <c r="C643" s="33" t="s">
        <v>2508</v>
      </c>
      <c r="D643" s="33" t="s">
        <v>555</v>
      </c>
      <c r="E643" s="33" t="s">
        <v>555</v>
      </c>
      <c r="F643" s="34" t="s">
        <v>1668</v>
      </c>
      <c r="G643" s="170" t="s">
        <v>724</v>
      </c>
      <c r="H643" s="20">
        <v>43059</v>
      </c>
      <c r="I643" s="21" t="str">
        <f t="shared" ca="1" si="46"/>
        <v>3 Years, 3 Months, 9 Days</v>
      </c>
      <c r="J643" s="22">
        <v>33307</v>
      </c>
      <c r="K643" s="23"/>
      <c r="L643" s="24">
        <v>0</v>
      </c>
      <c r="M643" s="25">
        <f>COUNTIFS(F:F,F643,L:L,1)</f>
        <v>10</v>
      </c>
      <c r="N643" s="25">
        <f>COUNTIFS(G:G,G643,L:L,1)</f>
        <v>62</v>
      </c>
      <c r="O643" s="26"/>
      <c r="S643" s="23"/>
      <c r="T643" s="22">
        <v>33307</v>
      </c>
      <c r="U643" s="20">
        <v>43059</v>
      </c>
      <c r="V643" s="34" t="s">
        <v>1670</v>
      </c>
      <c r="W643" s="236" t="s">
        <v>556</v>
      </c>
      <c r="X643" s="213" t="s">
        <v>556</v>
      </c>
      <c r="Y643" s="213" t="s">
        <v>2507</v>
      </c>
      <c r="Z643" s="54"/>
      <c r="AA643" s="15" t="s">
        <v>33</v>
      </c>
    </row>
    <row r="644" spans="1:27" s="11" customFormat="1" ht="37.5" customHeight="1" x14ac:dyDescent="0.2">
      <c r="A644" s="24">
        <v>1</v>
      </c>
      <c r="B644" s="24">
        <v>39101</v>
      </c>
      <c r="C644" s="33" t="s">
        <v>1699</v>
      </c>
      <c r="D644" s="33" t="s">
        <v>808</v>
      </c>
      <c r="E644" s="53" t="s">
        <v>2565</v>
      </c>
      <c r="F644" s="18" t="s">
        <v>1700</v>
      </c>
      <c r="G644" s="19" t="s">
        <v>748</v>
      </c>
      <c r="H644" s="20">
        <v>39313</v>
      </c>
      <c r="I644" s="21" t="str">
        <f t="shared" ca="1" si="46"/>
        <v>13 Years, 6 Months, 10 Days</v>
      </c>
      <c r="J644" s="22">
        <v>28783</v>
      </c>
      <c r="K644" s="23"/>
      <c r="L644" s="24">
        <v>1</v>
      </c>
      <c r="M644" s="25">
        <f>COUNTIFS(F:F,F644,L:L,1)</f>
        <v>11</v>
      </c>
      <c r="N644" s="25">
        <f>COUNTIFS(G:G,G644,L:L,1)</f>
        <v>24</v>
      </c>
      <c r="O644" s="26"/>
      <c r="P644" s="123" t="s">
        <v>1701</v>
      </c>
      <c r="Q644" s="260" t="s">
        <v>2564</v>
      </c>
      <c r="S644" s="23"/>
      <c r="T644" s="22">
        <v>28783</v>
      </c>
      <c r="U644" s="20">
        <v>39313</v>
      </c>
      <c r="V644" s="18" t="s">
        <v>1702</v>
      </c>
      <c r="W644" s="42" t="s">
        <v>2129</v>
      </c>
      <c r="X644" s="42" t="s">
        <v>884</v>
      </c>
      <c r="Y644" s="42" t="s">
        <v>1703</v>
      </c>
      <c r="Z644" s="54">
        <v>39101</v>
      </c>
      <c r="AA644" s="24">
        <v>1</v>
      </c>
    </row>
    <row r="645" spans="1:27" s="11" customFormat="1" ht="37.5" customHeight="1" x14ac:dyDescent="0.2">
      <c r="A645" s="24">
        <v>2</v>
      </c>
      <c r="B645" s="24">
        <v>39301</v>
      </c>
      <c r="C645" s="33" t="s">
        <v>1704</v>
      </c>
      <c r="D645" s="33" t="s">
        <v>763</v>
      </c>
      <c r="E645" s="53" t="s">
        <v>2130</v>
      </c>
      <c r="F645" s="18" t="s">
        <v>1700</v>
      </c>
      <c r="G645" s="34" t="s">
        <v>759</v>
      </c>
      <c r="H645" s="20">
        <v>42072</v>
      </c>
      <c r="I645" s="21" t="str">
        <f t="shared" ca="1" si="46"/>
        <v>5 Years, 11 Months, 20 Days</v>
      </c>
      <c r="J645" s="22">
        <v>32950</v>
      </c>
      <c r="K645" s="23"/>
      <c r="L645" s="24">
        <v>1</v>
      </c>
      <c r="M645" s="25">
        <f>COUNTIFS(F:F,F645,L:L,1)</f>
        <v>11</v>
      </c>
      <c r="N645" s="25">
        <f>COUNTIFS(G:G,G645,L:L,1)</f>
        <v>64</v>
      </c>
      <c r="O645" s="26"/>
      <c r="P645" s="185" t="s">
        <v>1705</v>
      </c>
      <c r="Q645" s="160" t="s">
        <v>2131</v>
      </c>
      <c r="S645" s="23"/>
      <c r="T645" s="22">
        <v>32950</v>
      </c>
      <c r="U645" s="20">
        <v>42072</v>
      </c>
      <c r="V645" s="18" t="s">
        <v>1702</v>
      </c>
      <c r="W645" s="42" t="s">
        <v>2132</v>
      </c>
      <c r="X645" s="42" t="s">
        <v>766</v>
      </c>
      <c r="Y645" s="42" t="s">
        <v>1706</v>
      </c>
      <c r="Z645" s="54">
        <v>39301</v>
      </c>
      <c r="AA645" s="24">
        <v>2</v>
      </c>
    </row>
    <row r="646" spans="1:27" s="11" customFormat="1" ht="37.5" customHeight="1" x14ac:dyDescent="0.2">
      <c r="A646" s="24">
        <v>3</v>
      </c>
      <c r="B646" s="24">
        <v>39302</v>
      </c>
      <c r="C646" s="33" t="s">
        <v>1707</v>
      </c>
      <c r="D646" s="33" t="s">
        <v>763</v>
      </c>
      <c r="E646" s="53" t="s">
        <v>1039</v>
      </c>
      <c r="F646" s="18" t="s">
        <v>1700</v>
      </c>
      <c r="G646" s="34" t="s">
        <v>759</v>
      </c>
      <c r="H646" s="20">
        <v>43055</v>
      </c>
      <c r="I646" s="21" t="str">
        <f t="shared" ca="1" si="46"/>
        <v>3 Years, 3 Months, 13 Days</v>
      </c>
      <c r="J646" s="22">
        <v>32895</v>
      </c>
      <c r="K646" s="23"/>
      <c r="L646" s="24">
        <v>1</v>
      </c>
      <c r="M646" s="25">
        <f>COUNTIFS(F:F,F646,L:L,1)</f>
        <v>11</v>
      </c>
      <c r="N646" s="25">
        <f>COUNTIFS(G:G,G646,L:L,1)</f>
        <v>64</v>
      </c>
      <c r="O646" s="26"/>
      <c r="P646" s="118" t="s">
        <v>2538</v>
      </c>
      <c r="S646" s="23"/>
      <c r="T646" s="22">
        <v>32895</v>
      </c>
      <c r="U646" s="20">
        <v>43055</v>
      </c>
      <c r="V646" s="18" t="s">
        <v>1702</v>
      </c>
      <c r="W646" s="42" t="s">
        <v>1040</v>
      </c>
      <c r="X646" s="42" t="s">
        <v>766</v>
      </c>
      <c r="Y646" s="42" t="s">
        <v>1708</v>
      </c>
      <c r="Z646" s="54">
        <v>39302</v>
      </c>
      <c r="AA646" s="24">
        <v>3</v>
      </c>
    </row>
    <row r="647" spans="1:27" s="11" customFormat="1" ht="37.5" customHeight="1" x14ac:dyDescent="0.2">
      <c r="A647" s="24">
        <v>4</v>
      </c>
      <c r="B647" s="24">
        <v>39303</v>
      </c>
      <c r="C647" s="33" t="s">
        <v>1709</v>
      </c>
      <c r="D647" s="33" t="s">
        <v>768</v>
      </c>
      <c r="E647" s="33" t="s">
        <v>768</v>
      </c>
      <c r="F647" s="18" t="s">
        <v>1700</v>
      </c>
      <c r="G647" s="34" t="s">
        <v>759</v>
      </c>
      <c r="H647" s="20">
        <v>43152</v>
      </c>
      <c r="I647" s="35" t="str">
        <f t="shared" ca="1" si="46"/>
        <v>3 Years, 0 Months, 8 Days</v>
      </c>
      <c r="J647" s="36">
        <v>34285</v>
      </c>
      <c r="K647" s="23"/>
      <c r="L647" s="18">
        <v>1</v>
      </c>
      <c r="M647" s="25">
        <f>COUNTIFS(F:F,F647,L:L,1)</f>
        <v>11</v>
      </c>
      <c r="N647" s="25">
        <f>COUNTIFS(G:G,G647,L:L,1)</f>
        <v>64</v>
      </c>
      <c r="O647" s="37"/>
      <c r="P647" s="185" t="s">
        <v>2223</v>
      </c>
      <c r="S647" s="23"/>
      <c r="T647" s="36">
        <v>34285</v>
      </c>
      <c r="U647" s="20">
        <v>43152</v>
      </c>
      <c r="V647" s="18" t="s">
        <v>1702</v>
      </c>
      <c r="W647" s="42" t="s">
        <v>769</v>
      </c>
      <c r="X647" s="42" t="s">
        <v>769</v>
      </c>
      <c r="Y647" s="42" t="s">
        <v>1710</v>
      </c>
      <c r="Z647" s="54">
        <v>39303</v>
      </c>
      <c r="AA647" s="24">
        <v>4</v>
      </c>
    </row>
    <row r="648" spans="1:27" s="11" customFormat="1" ht="37.5" customHeight="1" x14ac:dyDescent="0.2">
      <c r="A648" s="24">
        <v>5</v>
      </c>
      <c r="B648" s="24">
        <v>39401</v>
      </c>
      <c r="C648" s="33" t="s">
        <v>1711</v>
      </c>
      <c r="D648" s="17" t="s">
        <v>772</v>
      </c>
      <c r="E648" s="30" t="s">
        <v>2133</v>
      </c>
      <c r="F648" s="18" t="s">
        <v>1700</v>
      </c>
      <c r="G648" s="19" t="s">
        <v>774</v>
      </c>
      <c r="H648" s="40">
        <v>39917</v>
      </c>
      <c r="I648" s="129" t="str">
        <f t="shared" ca="1" si="46"/>
        <v>11 Years, 10 Months, 15 Days</v>
      </c>
      <c r="J648" s="22">
        <v>30464</v>
      </c>
      <c r="K648" s="23"/>
      <c r="L648" s="15">
        <v>1</v>
      </c>
      <c r="M648" s="25">
        <f>COUNTIFS(F:F,F648,L:L,1)</f>
        <v>11</v>
      </c>
      <c r="N648" s="25">
        <f>COUNTIFS(G:G,G648,L:L,1)</f>
        <v>114</v>
      </c>
      <c r="O648" s="26"/>
      <c r="P648" s="123" t="s">
        <v>1712</v>
      </c>
      <c r="S648" s="23"/>
      <c r="T648" s="22">
        <v>30464</v>
      </c>
      <c r="U648" s="40">
        <v>39917</v>
      </c>
      <c r="V648" s="18" t="s">
        <v>1702</v>
      </c>
      <c r="W648" s="27" t="s">
        <v>2134</v>
      </c>
      <c r="X648" s="27" t="s">
        <v>818</v>
      </c>
      <c r="Y648" s="27" t="s">
        <v>1713</v>
      </c>
      <c r="Z648" s="54">
        <v>39401</v>
      </c>
      <c r="AA648" s="24">
        <v>5</v>
      </c>
    </row>
    <row r="649" spans="1:27" s="11" customFormat="1" ht="37.5" customHeight="1" x14ac:dyDescent="0.2">
      <c r="A649" s="24">
        <v>6</v>
      </c>
      <c r="B649" s="24">
        <v>39402</v>
      </c>
      <c r="C649" s="33" t="s">
        <v>1714</v>
      </c>
      <c r="D649" s="33" t="s">
        <v>779</v>
      </c>
      <c r="E649" s="53" t="s">
        <v>1134</v>
      </c>
      <c r="F649" s="18" t="s">
        <v>1700</v>
      </c>
      <c r="G649" s="19" t="s">
        <v>774</v>
      </c>
      <c r="H649" s="20">
        <v>43055</v>
      </c>
      <c r="I649" s="21" t="str">
        <f t="shared" ca="1" si="46"/>
        <v>3 Years, 3 Months, 13 Days</v>
      </c>
      <c r="J649" s="22">
        <v>31372</v>
      </c>
      <c r="K649" s="23"/>
      <c r="L649" s="24">
        <v>1</v>
      </c>
      <c r="M649" s="25">
        <f>COUNTIFS(F:F,F649,L:L,1)</f>
        <v>11</v>
      </c>
      <c r="N649" s="25">
        <f>COUNTIFS(G:G,G649,L:L,1)</f>
        <v>114</v>
      </c>
      <c r="O649" s="26"/>
      <c r="P649" s="136"/>
      <c r="S649" s="23"/>
      <c r="T649" s="22">
        <v>31372</v>
      </c>
      <c r="U649" s="20">
        <v>43055</v>
      </c>
      <c r="V649" s="18" t="s">
        <v>1702</v>
      </c>
      <c r="W649" s="42" t="s">
        <v>1135</v>
      </c>
      <c r="X649" s="42" t="s">
        <v>783</v>
      </c>
      <c r="Y649" s="42" t="s">
        <v>1715</v>
      </c>
      <c r="Z649" s="54">
        <v>39402</v>
      </c>
      <c r="AA649" s="24">
        <v>6</v>
      </c>
    </row>
    <row r="650" spans="1:27" s="11" customFormat="1" ht="37.5" customHeight="1" x14ac:dyDescent="0.2">
      <c r="A650" s="24">
        <v>7</v>
      </c>
      <c r="B650" s="24">
        <v>39403</v>
      </c>
      <c r="C650" s="33" t="s">
        <v>1716</v>
      </c>
      <c r="D650" s="33" t="s">
        <v>779</v>
      </c>
      <c r="E650" s="33" t="s">
        <v>779</v>
      </c>
      <c r="F650" s="18" t="s">
        <v>1700</v>
      </c>
      <c r="G650" s="19" t="s">
        <v>774</v>
      </c>
      <c r="H650" s="20">
        <v>43055</v>
      </c>
      <c r="I650" s="21" t="str">
        <f t="shared" ca="1" si="46"/>
        <v>3 Years, 3 Months, 13 Days</v>
      </c>
      <c r="J650" s="22">
        <v>31707</v>
      </c>
      <c r="K650" s="23"/>
      <c r="L650" s="24">
        <v>1</v>
      </c>
      <c r="M650" s="25">
        <f>COUNTIFS(F:F,F650,L:L,1)</f>
        <v>11</v>
      </c>
      <c r="N650" s="25">
        <f>COUNTIFS(G:G,G650,L:L,1)</f>
        <v>114</v>
      </c>
      <c r="O650" s="26"/>
      <c r="P650" s="118" t="s">
        <v>2540</v>
      </c>
      <c r="S650" s="23"/>
      <c r="T650" s="22">
        <v>31707</v>
      </c>
      <c r="U650" s="20">
        <v>43055</v>
      </c>
      <c r="V650" s="18" t="s">
        <v>1702</v>
      </c>
      <c r="W650" s="42" t="s">
        <v>783</v>
      </c>
      <c r="X650" s="42" t="s">
        <v>783</v>
      </c>
      <c r="Y650" s="42" t="s">
        <v>1717</v>
      </c>
      <c r="Z650" s="54">
        <v>39403</v>
      </c>
      <c r="AA650" s="24">
        <v>7</v>
      </c>
    </row>
    <row r="651" spans="1:27" s="11" customFormat="1" ht="37.5" customHeight="1" x14ac:dyDescent="0.2">
      <c r="A651" s="24">
        <v>8</v>
      </c>
      <c r="B651" s="24">
        <v>39404</v>
      </c>
      <c r="C651" s="33" t="s">
        <v>1718</v>
      </c>
      <c r="D651" s="33" t="s">
        <v>791</v>
      </c>
      <c r="E651" s="33" t="s">
        <v>791</v>
      </c>
      <c r="F651" s="18" t="s">
        <v>1700</v>
      </c>
      <c r="G651" s="19" t="s">
        <v>774</v>
      </c>
      <c r="H651" s="20">
        <v>43055</v>
      </c>
      <c r="I651" s="21" t="str">
        <f t="shared" ca="1" si="46"/>
        <v>3 Years, 3 Months, 13 Days</v>
      </c>
      <c r="J651" s="22">
        <v>34170</v>
      </c>
      <c r="K651" s="23"/>
      <c r="L651" s="24">
        <v>1</v>
      </c>
      <c r="M651" s="25">
        <f>COUNTIFS(F:F,F651,L:L,1)</f>
        <v>11</v>
      </c>
      <c r="N651" s="25">
        <f>COUNTIFS(G:G,G651,L:L,1)</f>
        <v>114</v>
      </c>
      <c r="O651" s="26"/>
      <c r="P651" s="136"/>
      <c r="Q651" s="136"/>
      <c r="S651" s="23"/>
      <c r="T651" s="22">
        <v>34170</v>
      </c>
      <c r="U651" s="20">
        <v>43055</v>
      </c>
      <c r="V651" s="18" t="s">
        <v>1702</v>
      </c>
      <c r="W651" s="42" t="s">
        <v>792</v>
      </c>
      <c r="X651" s="42" t="s">
        <v>792</v>
      </c>
      <c r="Y651" s="42" t="s">
        <v>1719</v>
      </c>
      <c r="Z651" s="54">
        <v>39404</v>
      </c>
      <c r="AA651" s="24">
        <v>8</v>
      </c>
    </row>
    <row r="652" spans="1:27" s="11" customFormat="1" ht="37.5" customHeight="1" x14ac:dyDescent="0.2">
      <c r="A652" s="24">
        <v>9</v>
      </c>
      <c r="B652" s="24">
        <v>39405</v>
      </c>
      <c r="C652" s="33" t="s">
        <v>1720</v>
      </c>
      <c r="D652" s="33" t="s">
        <v>791</v>
      </c>
      <c r="E652" s="33" t="s">
        <v>791</v>
      </c>
      <c r="F652" s="18" t="s">
        <v>1700</v>
      </c>
      <c r="G652" s="19" t="s">
        <v>774</v>
      </c>
      <c r="H652" s="20">
        <v>43055</v>
      </c>
      <c r="I652" s="21" t="str">
        <f t="shared" ca="1" si="46"/>
        <v>3 Years, 3 Months, 13 Days</v>
      </c>
      <c r="J652" s="22">
        <v>34605</v>
      </c>
      <c r="K652" s="23"/>
      <c r="L652" s="24">
        <v>1</v>
      </c>
      <c r="M652" s="25">
        <f>COUNTIFS(F:F,F652,L:L,1)</f>
        <v>11</v>
      </c>
      <c r="N652" s="25">
        <f>COUNTIFS(G:G,G652,L:L,1)</f>
        <v>114</v>
      </c>
      <c r="O652" s="26"/>
      <c r="Q652" s="136"/>
      <c r="S652" s="23"/>
      <c r="T652" s="22">
        <v>34605</v>
      </c>
      <c r="U652" s="20">
        <v>43055</v>
      </c>
      <c r="V652" s="18" t="s">
        <v>1702</v>
      </c>
      <c r="W652" s="42" t="s">
        <v>792</v>
      </c>
      <c r="X652" s="42" t="s">
        <v>792</v>
      </c>
      <c r="Y652" s="42" t="s">
        <v>1721</v>
      </c>
      <c r="Z652" s="54">
        <v>39405</v>
      </c>
      <c r="AA652" s="24">
        <v>9</v>
      </c>
    </row>
    <row r="653" spans="1:27" s="11" customFormat="1" ht="37.5" customHeight="1" x14ac:dyDescent="0.2">
      <c r="A653" s="24">
        <v>10</v>
      </c>
      <c r="B653" s="24">
        <v>39601</v>
      </c>
      <c r="C653" s="33" t="s">
        <v>2135</v>
      </c>
      <c r="D653" s="33" t="s">
        <v>418</v>
      </c>
      <c r="E653" s="33" t="s">
        <v>418</v>
      </c>
      <c r="F653" s="18" t="s">
        <v>1700</v>
      </c>
      <c r="G653" s="170" t="s">
        <v>724</v>
      </c>
      <c r="H653" s="20">
        <v>43061</v>
      </c>
      <c r="I653" s="21" t="str">
        <f t="shared" ca="1" si="46"/>
        <v>3 Years, 3 Months, 7 Days</v>
      </c>
      <c r="J653" s="22">
        <v>32404</v>
      </c>
      <c r="K653" s="23"/>
      <c r="L653" s="24">
        <v>1</v>
      </c>
      <c r="M653" s="25">
        <f>COUNTIFS(F:F,F653,L:L,1)</f>
        <v>11</v>
      </c>
      <c r="N653" s="25">
        <f>COUNTIFS(G:G,G653,L:L,1)</f>
        <v>62</v>
      </c>
      <c r="O653" s="26"/>
      <c r="S653" s="23"/>
      <c r="T653" s="22">
        <v>32404</v>
      </c>
      <c r="U653" s="20">
        <v>43061</v>
      </c>
      <c r="V653" s="18" t="s">
        <v>1702</v>
      </c>
      <c r="W653" s="42" t="s">
        <v>683</v>
      </c>
      <c r="X653" s="42" t="s">
        <v>683</v>
      </c>
      <c r="Y653" s="42" t="s">
        <v>1722</v>
      </c>
      <c r="Z653" s="54">
        <v>39601</v>
      </c>
      <c r="AA653" s="24">
        <v>10</v>
      </c>
    </row>
    <row r="654" spans="1:27" s="11" customFormat="1" ht="37.5" customHeight="1" x14ac:dyDescent="0.2">
      <c r="A654" s="24">
        <v>11</v>
      </c>
      <c r="B654" s="24">
        <v>39602</v>
      </c>
      <c r="C654" s="33" t="s">
        <v>1723</v>
      </c>
      <c r="D654" s="33" t="s">
        <v>555</v>
      </c>
      <c r="E654" s="33" t="s">
        <v>555</v>
      </c>
      <c r="F654" s="18" t="s">
        <v>1700</v>
      </c>
      <c r="G654" s="170" t="s">
        <v>724</v>
      </c>
      <c r="H654" s="20">
        <v>43062</v>
      </c>
      <c r="I654" s="21" t="str">
        <f t="shared" ca="1" si="46"/>
        <v>3 Years, 3 Months, 6 Days</v>
      </c>
      <c r="J654" s="22">
        <v>32760</v>
      </c>
      <c r="K654" s="23"/>
      <c r="L654" s="24">
        <v>1</v>
      </c>
      <c r="M654" s="25">
        <f>COUNTIFS(F:F,F654,L:L,1)</f>
        <v>11</v>
      </c>
      <c r="N654" s="25">
        <f>COUNTIFS(G:G,G654,L:L,1)</f>
        <v>62</v>
      </c>
      <c r="O654" s="26"/>
      <c r="S654" s="23"/>
      <c r="T654" s="22">
        <v>32760</v>
      </c>
      <c r="U654" s="20">
        <v>43062</v>
      </c>
      <c r="V654" s="18" t="s">
        <v>1702</v>
      </c>
      <c r="W654" s="42" t="s">
        <v>556</v>
      </c>
      <c r="X654" s="42" t="s">
        <v>556</v>
      </c>
      <c r="Y654" s="42" t="s">
        <v>1724</v>
      </c>
      <c r="Z654" s="54">
        <v>39602</v>
      </c>
      <c r="AA654" s="24">
        <v>11</v>
      </c>
    </row>
    <row r="655" spans="1:27" s="11" customFormat="1" ht="37.5" customHeight="1" x14ac:dyDescent="0.2">
      <c r="A655" s="15" t="s">
        <v>33</v>
      </c>
      <c r="B655" s="24"/>
      <c r="C655" s="16" t="s">
        <v>1725</v>
      </c>
      <c r="D655" s="16" t="s">
        <v>763</v>
      </c>
      <c r="E655" s="16" t="s">
        <v>763</v>
      </c>
      <c r="F655" s="18" t="s">
        <v>1700</v>
      </c>
      <c r="G655" s="34" t="s">
        <v>759</v>
      </c>
      <c r="H655" s="40">
        <v>43055</v>
      </c>
      <c r="I655" s="129" t="str">
        <f t="shared" ref="I655:I686" ca="1" si="47">DATEDIF(H655,TODAY(),"Y") &amp; " Years, " &amp; DATEDIF(H655,TODAY(),"YM") &amp; " Months, " &amp; DATEDIF(H655,TODAY(),"MD") &amp; " Days"</f>
        <v>3 Years, 3 Months, 13 Days</v>
      </c>
      <c r="J655" s="120">
        <v>32301</v>
      </c>
      <c r="K655" s="23"/>
      <c r="L655" s="15">
        <v>0</v>
      </c>
      <c r="M655" s="25">
        <f>COUNTIFS(F:F,F655,L:L,1)</f>
        <v>11</v>
      </c>
      <c r="N655" s="25">
        <f>COUNTIFS(G:G,G655,L:L,1)</f>
        <v>64</v>
      </c>
      <c r="O655" s="121"/>
      <c r="S655" s="23"/>
      <c r="T655" s="120">
        <v>32301</v>
      </c>
      <c r="U655" s="40">
        <v>43055</v>
      </c>
      <c r="V655" s="18" t="s">
        <v>1702</v>
      </c>
      <c r="W655" s="255" t="s">
        <v>766</v>
      </c>
      <c r="X655" s="215" t="s">
        <v>766</v>
      </c>
      <c r="Y655" s="215" t="s">
        <v>2509</v>
      </c>
      <c r="Z655" s="54"/>
      <c r="AA655" s="15" t="s">
        <v>33</v>
      </c>
    </row>
    <row r="656" spans="1:27" s="11" customFormat="1" ht="37.5" customHeight="1" x14ac:dyDescent="0.2">
      <c r="A656" s="15" t="s">
        <v>33</v>
      </c>
      <c r="B656" s="24"/>
      <c r="C656" s="16" t="s">
        <v>1726</v>
      </c>
      <c r="D656" s="16" t="s">
        <v>768</v>
      </c>
      <c r="E656" s="16" t="s">
        <v>768</v>
      </c>
      <c r="F656" s="18" t="s">
        <v>1700</v>
      </c>
      <c r="G656" s="34" t="s">
        <v>759</v>
      </c>
      <c r="H656" s="40">
        <v>43081</v>
      </c>
      <c r="I656" s="129" t="str">
        <f t="shared" ca="1" si="47"/>
        <v>3 Years, 2 Months, 17 Days</v>
      </c>
      <c r="J656" s="120">
        <v>33947</v>
      </c>
      <c r="K656" s="23"/>
      <c r="L656" s="15">
        <v>0</v>
      </c>
      <c r="M656" s="25">
        <f>COUNTIFS(F:F,F656,L:L,1)</f>
        <v>11</v>
      </c>
      <c r="N656" s="25">
        <f>COUNTIFS(G:G,G656,L:L,1)</f>
        <v>64</v>
      </c>
      <c r="O656" s="121"/>
      <c r="S656" s="23"/>
      <c r="T656" s="120">
        <v>33947</v>
      </c>
      <c r="U656" s="40">
        <v>43081</v>
      </c>
      <c r="V656" s="18" t="s">
        <v>1702</v>
      </c>
      <c r="W656" s="255" t="s">
        <v>769</v>
      </c>
      <c r="X656" s="215" t="s">
        <v>769</v>
      </c>
      <c r="Y656" s="215" t="s">
        <v>2510</v>
      </c>
      <c r="Z656" s="54"/>
      <c r="AA656" s="15" t="s">
        <v>33</v>
      </c>
    </row>
    <row r="657" spans="1:27" s="11" customFormat="1" ht="37.5" customHeight="1" x14ac:dyDescent="0.2">
      <c r="A657" s="15" t="s">
        <v>33</v>
      </c>
      <c r="B657" s="24"/>
      <c r="C657" s="33" t="s">
        <v>1727</v>
      </c>
      <c r="D657" s="33" t="s">
        <v>768</v>
      </c>
      <c r="E657" s="33" t="s">
        <v>768</v>
      </c>
      <c r="F657" s="18" t="s">
        <v>1700</v>
      </c>
      <c r="G657" s="34" t="s">
        <v>759</v>
      </c>
      <c r="H657" s="20">
        <v>43152</v>
      </c>
      <c r="I657" s="35" t="str">
        <f t="shared" ca="1" si="47"/>
        <v>3 Years, 0 Months, 8 Days</v>
      </c>
      <c r="J657" s="36">
        <v>34079</v>
      </c>
      <c r="K657" s="23"/>
      <c r="L657" s="18">
        <v>0</v>
      </c>
      <c r="M657" s="25">
        <f>COUNTIFS(F:F,F657,L:L,1)</f>
        <v>11</v>
      </c>
      <c r="N657" s="25">
        <f>COUNTIFS(G:G,G657,L:L,1)</f>
        <v>64</v>
      </c>
      <c r="O657" s="37"/>
      <c r="S657" s="23"/>
      <c r="T657" s="36">
        <v>34079</v>
      </c>
      <c r="U657" s="20">
        <v>43152</v>
      </c>
      <c r="V657" s="18" t="s">
        <v>1702</v>
      </c>
      <c r="W657" s="236" t="s">
        <v>769</v>
      </c>
      <c r="X657" s="213" t="s">
        <v>769</v>
      </c>
      <c r="Y657" s="213" t="s">
        <v>2511</v>
      </c>
      <c r="Z657" s="54"/>
      <c r="AA657" s="15" t="s">
        <v>33</v>
      </c>
    </row>
    <row r="658" spans="1:27" s="11" customFormat="1" ht="37.5" customHeight="1" x14ac:dyDescent="0.2">
      <c r="A658" s="15">
        <v>1</v>
      </c>
      <c r="B658" s="15">
        <v>40101</v>
      </c>
      <c r="C658" s="33" t="s">
        <v>1728</v>
      </c>
      <c r="D658" s="17" t="s">
        <v>1079</v>
      </c>
      <c r="E658" s="30" t="s">
        <v>2136</v>
      </c>
      <c r="F658" s="18" t="s">
        <v>1729</v>
      </c>
      <c r="G658" s="19" t="s">
        <v>748</v>
      </c>
      <c r="H658" s="20">
        <v>39189</v>
      </c>
      <c r="I658" s="21" t="str">
        <f t="shared" ca="1" si="47"/>
        <v>13 Years, 10 Months, 12 Days</v>
      </c>
      <c r="J658" s="22">
        <v>27689</v>
      </c>
      <c r="K658" s="23"/>
      <c r="L658" s="24">
        <v>1</v>
      </c>
      <c r="M658" s="25">
        <f>COUNTIFS(F:F,F658,L:L,1)</f>
        <v>11</v>
      </c>
      <c r="N658" s="25">
        <f>COUNTIFS(G:G,G658,L:L,1)</f>
        <v>24</v>
      </c>
      <c r="O658" s="26"/>
      <c r="P658" s="131" t="s">
        <v>1730</v>
      </c>
      <c r="Q658" s="259" t="s">
        <v>2564</v>
      </c>
      <c r="S658" s="23"/>
      <c r="T658" s="22">
        <v>27689</v>
      </c>
      <c r="U658" s="20">
        <v>39189</v>
      </c>
      <c r="V658" s="18" t="s">
        <v>1731</v>
      </c>
      <c r="W658" s="27" t="s">
        <v>2137</v>
      </c>
      <c r="X658" s="27" t="s">
        <v>884</v>
      </c>
      <c r="Y658" s="27" t="s">
        <v>1732</v>
      </c>
      <c r="Z658" s="29">
        <v>40101</v>
      </c>
      <c r="AA658" s="15">
        <v>1</v>
      </c>
    </row>
    <row r="659" spans="1:27" s="11" customFormat="1" ht="37.5" customHeight="1" x14ac:dyDescent="0.2">
      <c r="A659" s="15">
        <v>2</v>
      </c>
      <c r="B659" s="15">
        <v>40301</v>
      </c>
      <c r="C659" s="33" t="s">
        <v>1733</v>
      </c>
      <c r="D659" s="17" t="s">
        <v>757</v>
      </c>
      <c r="E659" s="30" t="s">
        <v>2138</v>
      </c>
      <c r="F659" s="18" t="s">
        <v>1729</v>
      </c>
      <c r="G659" s="34" t="s">
        <v>759</v>
      </c>
      <c r="H659" s="20">
        <v>41861</v>
      </c>
      <c r="I659" s="21" t="str">
        <f t="shared" ca="1" si="47"/>
        <v>6 Years, 6 Months, 19 Days</v>
      </c>
      <c r="J659" s="22">
        <v>32051</v>
      </c>
      <c r="K659" s="23"/>
      <c r="L659" s="24">
        <v>1</v>
      </c>
      <c r="M659" s="25">
        <f>COUNTIFS(F:F,F659,L:L,1)</f>
        <v>11</v>
      </c>
      <c r="N659" s="25">
        <f>COUNTIFS(G:G,G659,L:L,1)</f>
        <v>64</v>
      </c>
      <c r="O659" s="26"/>
      <c r="P659" s="116" t="s">
        <v>1734</v>
      </c>
      <c r="S659" s="23"/>
      <c r="T659" s="22">
        <v>32051</v>
      </c>
      <c r="U659" s="20">
        <v>41861</v>
      </c>
      <c r="V659" s="18" t="s">
        <v>1731</v>
      </c>
      <c r="W659" s="27" t="s">
        <v>2139</v>
      </c>
      <c r="X659" s="27" t="s">
        <v>761</v>
      </c>
      <c r="Y659" s="27" t="s">
        <v>1735</v>
      </c>
      <c r="Z659" s="29">
        <v>40301</v>
      </c>
      <c r="AA659" s="15">
        <v>2</v>
      </c>
    </row>
    <row r="660" spans="1:27" s="11" customFormat="1" ht="37.5" customHeight="1" x14ac:dyDescent="0.2">
      <c r="A660" s="15">
        <v>3</v>
      </c>
      <c r="B660" s="15">
        <v>40302</v>
      </c>
      <c r="C660" s="33" t="s">
        <v>1736</v>
      </c>
      <c r="D660" s="17" t="s">
        <v>768</v>
      </c>
      <c r="E660" s="17" t="s">
        <v>768</v>
      </c>
      <c r="F660" s="18" t="s">
        <v>1729</v>
      </c>
      <c r="G660" s="34" t="s">
        <v>759</v>
      </c>
      <c r="H660" s="20">
        <v>43065</v>
      </c>
      <c r="I660" s="21" t="str">
        <f t="shared" ca="1" si="47"/>
        <v>3 Years, 3 Months, 3 Days</v>
      </c>
      <c r="J660" s="22">
        <v>31376</v>
      </c>
      <c r="K660" s="23"/>
      <c r="L660" s="24">
        <v>1</v>
      </c>
      <c r="M660" s="25">
        <f>COUNTIFS(F:F,F660,L:L,1)</f>
        <v>11</v>
      </c>
      <c r="N660" s="25">
        <f>COUNTIFS(G:G,G660,L:L,1)</f>
        <v>64</v>
      </c>
      <c r="O660" s="26"/>
      <c r="S660" s="23"/>
      <c r="T660" s="22">
        <v>31376</v>
      </c>
      <c r="U660" s="20">
        <v>43065</v>
      </c>
      <c r="V660" s="18" t="s">
        <v>1731</v>
      </c>
      <c r="W660" s="27" t="s">
        <v>769</v>
      </c>
      <c r="X660" s="27" t="s">
        <v>769</v>
      </c>
      <c r="Y660" s="27" t="s">
        <v>1737</v>
      </c>
      <c r="Z660" s="29">
        <v>40302</v>
      </c>
      <c r="AA660" s="15">
        <v>3</v>
      </c>
    </row>
    <row r="661" spans="1:27" s="11" customFormat="1" ht="37.5" customHeight="1" x14ac:dyDescent="0.2">
      <c r="A661" s="15">
        <v>4</v>
      </c>
      <c r="B661" s="15">
        <v>40303</v>
      </c>
      <c r="C661" s="33" t="s">
        <v>2290</v>
      </c>
      <c r="D661" s="33" t="s">
        <v>768</v>
      </c>
      <c r="E661" s="33" t="s">
        <v>768</v>
      </c>
      <c r="F661" s="18" t="s">
        <v>1729</v>
      </c>
      <c r="G661" s="34" t="s">
        <v>759</v>
      </c>
      <c r="H661" s="20">
        <v>43235</v>
      </c>
      <c r="I661" s="35" t="str">
        <f t="shared" ca="1" si="47"/>
        <v>2 Years, 9 Months, 14 Days</v>
      </c>
      <c r="J661" s="36">
        <v>31396</v>
      </c>
      <c r="K661" s="23"/>
      <c r="L661" s="18">
        <v>1</v>
      </c>
      <c r="M661" s="25">
        <f>COUNTIFS(F:F,F661,L:L,1)</f>
        <v>11</v>
      </c>
      <c r="N661" s="25">
        <f>COUNTIFS(G:G,G661,L:L,1)</f>
        <v>64</v>
      </c>
      <c r="O661" s="37"/>
      <c r="P661" s="143" t="s">
        <v>2611</v>
      </c>
      <c r="Q661" s="206" t="s">
        <v>1738</v>
      </c>
      <c r="S661" s="23"/>
      <c r="T661" s="36">
        <v>31396</v>
      </c>
      <c r="U661" s="20">
        <v>43235</v>
      </c>
      <c r="V661" s="18" t="s">
        <v>1731</v>
      </c>
      <c r="W661" s="42" t="s">
        <v>769</v>
      </c>
      <c r="X661" s="42" t="s">
        <v>769</v>
      </c>
      <c r="Y661" s="42" t="s">
        <v>1739</v>
      </c>
      <c r="Z661" s="29">
        <v>40303</v>
      </c>
      <c r="AA661" s="15">
        <v>4</v>
      </c>
    </row>
    <row r="662" spans="1:27" s="11" customFormat="1" ht="37.5" customHeight="1" x14ac:dyDescent="0.2">
      <c r="A662" s="15">
        <v>5</v>
      </c>
      <c r="B662" s="15">
        <v>40401</v>
      </c>
      <c r="C662" s="33" t="s">
        <v>1740</v>
      </c>
      <c r="D662" s="17" t="s">
        <v>791</v>
      </c>
      <c r="E662" s="30" t="s">
        <v>2603</v>
      </c>
      <c r="F662" s="18" t="s">
        <v>1729</v>
      </c>
      <c r="G662" s="19" t="s">
        <v>774</v>
      </c>
      <c r="H662" s="20">
        <v>42289</v>
      </c>
      <c r="I662" s="21" t="str">
        <f t="shared" ca="1" si="47"/>
        <v>5 Years, 4 Months, 17 Days</v>
      </c>
      <c r="J662" s="22">
        <v>31496</v>
      </c>
      <c r="K662" s="23"/>
      <c r="L662" s="24">
        <v>1</v>
      </c>
      <c r="M662" s="25">
        <f>COUNTIFS(F:F,F662,L:L,1)</f>
        <v>11</v>
      </c>
      <c r="N662" s="25">
        <f>COUNTIFS(G:G,G662,L:L,1)</f>
        <v>114</v>
      </c>
      <c r="O662" s="26"/>
      <c r="P662" s="116" t="s">
        <v>2604</v>
      </c>
      <c r="Q662" s="207" t="s">
        <v>1741</v>
      </c>
      <c r="S662" s="23"/>
      <c r="T662" s="22">
        <v>31496</v>
      </c>
      <c r="U662" s="20">
        <v>42289</v>
      </c>
      <c r="V662" s="18" t="s">
        <v>1731</v>
      </c>
      <c r="W662" s="27" t="s">
        <v>2605</v>
      </c>
      <c r="X662" s="27" t="s">
        <v>792</v>
      </c>
      <c r="Y662" s="27" t="s">
        <v>1742</v>
      </c>
      <c r="Z662" s="29">
        <v>40401</v>
      </c>
      <c r="AA662" s="15">
        <v>5</v>
      </c>
    </row>
    <row r="663" spans="1:27" s="11" customFormat="1" ht="37.5" customHeight="1" x14ac:dyDescent="0.2">
      <c r="A663" s="15">
        <v>6</v>
      </c>
      <c r="B663" s="15">
        <v>40402</v>
      </c>
      <c r="C663" s="33" t="s">
        <v>1743</v>
      </c>
      <c r="D663" s="17" t="s">
        <v>791</v>
      </c>
      <c r="E663" s="17" t="s">
        <v>791</v>
      </c>
      <c r="F663" s="18" t="s">
        <v>1729</v>
      </c>
      <c r="G663" s="19" t="s">
        <v>774</v>
      </c>
      <c r="H663" s="20">
        <v>43056</v>
      </c>
      <c r="I663" s="21" t="str">
        <f t="shared" ca="1" si="47"/>
        <v>3 Years, 3 Months, 12 Days</v>
      </c>
      <c r="J663" s="22">
        <v>32816</v>
      </c>
      <c r="K663" s="23"/>
      <c r="L663" s="24">
        <v>1</v>
      </c>
      <c r="M663" s="25">
        <f>COUNTIFS(F:F,F663,L:L,1)</f>
        <v>11</v>
      </c>
      <c r="N663" s="25">
        <f>COUNTIFS(G:G,G663,L:L,1)</f>
        <v>114</v>
      </c>
      <c r="O663" s="26"/>
      <c r="S663" s="23"/>
      <c r="T663" s="22">
        <v>32816</v>
      </c>
      <c r="U663" s="20">
        <v>43056</v>
      </c>
      <c r="V663" s="18" t="s">
        <v>1731</v>
      </c>
      <c r="W663" s="27" t="s">
        <v>792</v>
      </c>
      <c r="X663" s="27" t="s">
        <v>792</v>
      </c>
      <c r="Y663" s="27" t="s">
        <v>1744</v>
      </c>
      <c r="Z663" s="29">
        <v>40402</v>
      </c>
      <c r="AA663" s="15">
        <v>6</v>
      </c>
    </row>
    <row r="664" spans="1:27" s="11" customFormat="1" ht="37.5" customHeight="1" x14ac:dyDescent="0.2">
      <c r="A664" s="15">
        <v>7</v>
      </c>
      <c r="B664" s="15">
        <v>40403</v>
      </c>
      <c r="C664" s="33" t="s">
        <v>1745</v>
      </c>
      <c r="D664" s="17" t="s">
        <v>791</v>
      </c>
      <c r="E664" s="17" t="s">
        <v>791</v>
      </c>
      <c r="F664" s="18" t="s">
        <v>1729</v>
      </c>
      <c r="G664" s="19" t="s">
        <v>774</v>
      </c>
      <c r="H664" s="20">
        <v>43056</v>
      </c>
      <c r="I664" s="21" t="str">
        <f t="shared" ca="1" si="47"/>
        <v>3 Years, 3 Months, 12 Days</v>
      </c>
      <c r="J664" s="22">
        <v>33049</v>
      </c>
      <c r="K664" s="23"/>
      <c r="L664" s="24">
        <v>1</v>
      </c>
      <c r="M664" s="25">
        <f>COUNTIFS(F:F,F664,L:L,1)</f>
        <v>11</v>
      </c>
      <c r="N664" s="25">
        <f>COUNTIFS(G:G,G664,L:L,1)</f>
        <v>114</v>
      </c>
      <c r="O664" s="26"/>
      <c r="P664" s="141"/>
      <c r="S664" s="23"/>
      <c r="T664" s="22">
        <v>33049</v>
      </c>
      <c r="U664" s="20">
        <v>43056</v>
      </c>
      <c r="V664" s="18" t="s">
        <v>1731</v>
      </c>
      <c r="W664" s="27" t="s">
        <v>792</v>
      </c>
      <c r="X664" s="27" t="s">
        <v>792</v>
      </c>
      <c r="Y664" s="27" t="s">
        <v>1746</v>
      </c>
      <c r="Z664" s="29">
        <v>40403</v>
      </c>
      <c r="AA664" s="15">
        <v>7</v>
      </c>
    </row>
    <row r="665" spans="1:27" s="11" customFormat="1" ht="37.5" customHeight="1" x14ac:dyDescent="0.2">
      <c r="A665" s="15">
        <v>8</v>
      </c>
      <c r="B665" s="15">
        <v>40501</v>
      </c>
      <c r="C665" s="33" t="s">
        <v>1747</v>
      </c>
      <c r="D665" s="33" t="s">
        <v>714</v>
      </c>
      <c r="E665" s="33" t="s">
        <v>714</v>
      </c>
      <c r="F665" s="18" t="s">
        <v>1729</v>
      </c>
      <c r="G665" s="34" t="s">
        <v>692</v>
      </c>
      <c r="H665" s="20">
        <v>43375</v>
      </c>
      <c r="I665" s="35" t="str">
        <f t="shared" ca="1" si="47"/>
        <v>2 Years, 4 Months, 27 Days</v>
      </c>
      <c r="J665" s="36">
        <v>33725</v>
      </c>
      <c r="K665" s="23"/>
      <c r="L665" s="18">
        <v>1</v>
      </c>
      <c r="M665" s="25">
        <f>COUNTIFS(F:F,F665,L:L,1)</f>
        <v>11</v>
      </c>
      <c r="N665" s="25">
        <f>COUNTIFS(G:G,G665,L:L,1)</f>
        <v>41</v>
      </c>
      <c r="O665" s="37"/>
      <c r="P665" s="208" t="s">
        <v>1748</v>
      </c>
      <c r="S665" s="23"/>
      <c r="T665" s="36">
        <v>33725</v>
      </c>
      <c r="U665" s="20">
        <v>43375</v>
      </c>
      <c r="V665" s="18" t="s">
        <v>1731</v>
      </c>
      <c r="W665" s="42" t="s">
        <v>716</v>
      </c>
      <c r="X665" s="42" t="s">
        <v>716</v>
      </c>
      <c r="Y665" s="42" t="s">
        <v>1749</v>
      </c>
      <c r="Z665" s="29">
        <v>40501</v>
      </c>
      <c r="AA665" s="15">
        <v>8</v>
      </c>
    </row>
    <row r="666" spans="1:27" s="11" customFormat="1" ht="37.5" customHeight="1" x14ac:dyDescent="0.2">
      <c r="A666" s="15">
        <v>9</v>
      </c>
      <c r="B666" s="15">
        <v>40502</v>
      </c>
      <c r="C666" s="33" t="s">
        <v>1750</v>
      </c>
      <c r="D666" s="33" t="s">
        <v>714</v>
      </c>
      <c r="E666" s="33" t="s">
        <v>714</v>
      </c>
      <c r="F666" s="18" t="s">
        <v>1729</v>
      </c>
      <c r="G666" s="34" t="s">
        <v>692</v>
      </c>
      <c r="H666" s="20">
        <v>43375</v>
      </c>
      <c r="I666" s="35" t="str">
        <f t="shared" ca="1" si="47"/>
        <v>2 Years, 4 Months, 27 Days</v>
      </c>
      <c r="J666" s="36">
        <v>33817</v>
      </c>
      <c r="K666" s="23"/>
      <c r="L666" s="18">
        <v>1</v>
      </c>
      <c r="M666" s="25">
        <f>COUNTIFS(F:F,F666,L:L,1)</f>
        <v>11</v>
      </c>
      <c r="N666" s="25">
        <f>COUNTIFS(G:G,G666,L:L,1)</f>
        <v>41</v>
      </c>
      <c r="O666" s="37"/>
      <c r="P666" s="208" t="s">
        <v>1751</v>
      </c>
      <c r="S666" s="23"/>
      <c r="T666" s="36">
        <v>33817</v>
      </c>
      <c r="U666" s="20">
        <v>43375</v>
      </c>
      <c r="V666" s="18" t="s">
        <v>1731</v>
      </c>
      <c r="W666" s="42" t="s">
        <v>716</v>
      </c>
      <c r="X666" s="42" t="s">
        <v>716</v>
      </c>
      <c r="Y666" s="42" t="s">
        <v>1752</v>
      </c>
      <c r="Z666" s="29">
        <v>40502</v>
      </c>
      <c r="AA666" s="15">
        <v>9</v>
      </c>
    </row>
    <row r="667" spans="1:27" s="11" customFormat="1" ht="37.5" customHeight="1" x14ac:dyDescent="0.2">
      <c r="A667" s="15">
        <v>10</v>
      </c>
      <c r="B667" s="15">
        <v>40601</v>
      </c>
      <c r="C667" s="33" t="s">
        <v>1753</v>
      </c>
      <c r="D667" s="17" t="s">
        <v>418</v>
      </c>
      <c r="E667" s="17" t="s">
        <v>1754</v>
      </c>
      <c r="F667" s="18" t="s">
        <v>1729</v>
      </c>
      <c r="G667" s="170" t="s">
        <v>724</v>
      </c>
      <c r="H667" s="20">
        <v>43064</v>
      </c>
      <c r="I667" s="21" t="str">
        <f t="shared" ca="1" si="47"/>
        <v>3 Years, 3 Months, 4 Days</v>
      </c>
      <c r="J667" s="22">
        <v>33047</v>
      </c>
      <c r="K667" s="23"/>
      <c r="L667" s="24">
        <v>1</v>
      </c>
      <c r="M667" s="25">
        <f>COUNTIFS(F:F,F667,L:L,1)</f>
        <v>11</v>
      </c>
      <c r="N667" s="25">
        <f>COUNTIFS(G:G,G667,L:L,1)</f>
        <v>62</v>
      </c>
      <c r="O667" s="26"/>
      <c r="P667" s="185" t="s">
        <v>2610</v>
      </c>
      <c r="S667" s="23"/>
      <c r="T667" s="22">
        <v>33047</v>
      </c>
      <c r="U667" s="20">
        <v>43064</v>
      </c>
      <c r="V667" s="18" t="s">
        <v>1731</v>
      </c>
      <c r="W667" s="27" t="s">
        <v>1755</v>
      </c>
      <c r="X667" s="27" t="s">
        <v>683</v>
      </c>
      <c r="Y667" s="27" t="s">
        <v>1756</v>
      </c>
      <c r="Z667" s="29">
        <v>40601</v>
      </c>
      <c r="AA667" s="15">
        <v>10</v>
      </c>
    </row>
    <row r="668" spans="1:27" s="11" customFormat="1" ht="37.5" customHeight="1" x14ac:dyDescent="0.2">
      <c r="A668" s="15">
        <v>11</v>
      </c>
      <c r="B668" s="15">
        <v>40602</v>
      </c>
      <c r="C668" s="72" t="s">
        <v>1757</v>
      </c>
      <c r="D668" s="72" t="s">
        <v>555</v>
      </c>
      <c r="E668" s="72" t="s">
        <v>555</v>
      </c>
      <c r="F668" s="74" t="s">
        <v>1729</v>
      </c>
      <c r="G668" s="162" t="s">
        <v>724</v>
      </c>
      <c r="H668" s="76">
        <v>43771</v>
      </c>
      <c r="I668" s="77" t="str">
        <f t="shared" ca="1" si="47"/>
        <v>1 Years, 3 Months, 27 Days</v>
      </c>
      <c r="J668" s="78">
        <v>34731</v>
      </c>
      <c r="K668" s="23"/>
      <c r="L668" s="74">
        <v>1</v>
      </c>
      <c r="M668" s="25">
        <f>COUNTIFS(F:F,F668,L:L,1)</f>
        <v>11</v>
      </c>
      <c r="N668" s="25">
        <f>COUNTIFS(G:G,G668,L:L,1)</f>
        <v>62</v>
      </c>
      <c r="O668" s="79"/>
      <c r="P668" s="31"/>
      <c r="S668" s="23"/>
      <c r="T668" s="78">
        <v>34731</v>
      </c>
      <c r="U668" s="76">
        <v>43771</v>
      </c>
      <c r="V668" s="74" t="s">
        <v>1731</v>
      </c>
      <c r="W668" s="81" t="s">
        <v>556</v>
      </c>
      <c r="X668" s="81" t="s">
        <v>556</v>
      </c>
      <c r="Y668" s="81" t="s">
        <v>1758</v>
      </c>
      <c r="Z668" s="29">
        <v>40602</v>
      </c>
      <c r="AA668" s="15">
        <v>11</v>
      </c>
    </row>
    <row r="669" spans="1:27" s="11" customFormat="1" ht="37.5" customHeight="1" x14ac:dyDescent="0.2">
      <c r="A669" s="15" t="s">
        <v>33</v>
      </c>
      <c r="B669" s="15"/>
      <c r="C669" s="33" t="s">
        <v>1759</v>
      </c>
      <c r="D669" s="17" t="s">
        <v>909</v>
      </c>
      <c r="E669" s="17" t="s">
        <v>909</v>
      </c>
      <c r="F669" s="18" t="s">
        <v>1729</v>
      </c>
      <c r="G669" s="19" t="s">
        <v>774</v>
      </c>
      <c r="H669" s="20">
        <v>43056</v>
      </c>
      <c r="I669" s="21" t="str">
        <f t="shared" ca="1" si="47"/>
        <v>3 Years, 3 Months, 12 Days</v>
      </c>
      <c r="J669" s="22">
        <v>33666</v>
      </c>
      <c r="K669" s="23"/>
      <c r="L669" s="24">
        <v>0</v>
      </c>
      <c r="M669" s="25">
        <f>COUNTIFS(F:F,F669,L:L,1)</f>
        <v>11</v>
      </c>
      <c r="N669" s="25">
        <f>COUNTIFS(G:G,G669,L:L,1)</f>
        <v>114</v>
      </c>
      <c r="O669" s="26"/>
      <c r="S669" s="23"/>
      <c r="T669" s="22">
        <v>33666</v>
      </c>
      <c r="U669" s="20">
        <v>43056</v>
      </c>
      <c r="V669" s="18" t="s">
        <v>1731</v>
      </c>
      <c r="W669" s="27" t="s">
        <v>783</v>
      </c>
      <c r="X669" s="27" t="s">
        <v>783</v>
      </c>
      <c r="Y669" s="27" t="s">
        <v>1760</v>
      </c>
      <c r="Z669" s="29"/>
      <c r="AA669" s="15" t="s">
        <v>33</v>
      </c>
    </row>
    <row r="670" spans="1:27" s="11" customFormat="1" ht="37.5" customHeight="1" x14ac:dyDescent="0.2">
      <c r="A670" s="15" t="s">
        <v>33</v>
      </c>
      <c r="B670" s="15"/>
      <c r="C670" s="33" t="s">
        <v>1761</v>
      </c>
      <c r="D670" s="17" t="s">
        <v>791</v>
      </c>
      <c r="E670" s="17" t="s">
        <v>791</v>
      </c>
      <c r="F670" s="18" t="s">
        <v>1729</v>
      </c>
      <c r="G670" s="19" t="s">
        <v>774</v>
      </c>
      <c r="H670" s="20">
        <v>43055</v>
      </c>
      <c r="I670" s="21" t="str">
        <f t="shared" ca="1" si="47"/>
        <v>3 Years, 3 Months, 13 Days</v>
      </c>
      <c r="J670" s="22">
        <v>33857</v>
      </c>
      <c r="K670" s="23"/>
      <c r="L670" s="24">
        <v>0</v>
      </c>
      <c r="M670" s="25">
        <f>COUNTIFS(F:F,F670,L:L,1)</f>
        <v>11</v>
      </c>
      <c r="N670" s="25">
        <f>COUNTIFS(G:G,G670,L:L,1)</f>
        <v>114</v>
      </c>
      <c r="O670" s="26">
        <v>43839</v>
      </c>
      <c r="S670" s="23"/>
      <c r="T670" s="22">
        <v>33857</v>
      </c>
      <c r="U670" s="20">
        <v>43055</v>
      </c>
      <c r="V670" s="18" t="s">
        <v>1731</v>
      </c>
      <c r="W670" s="27" t="s">
        <v>792</v>
      </c>
      <c r="X670" s="27" t="s">
        <v>792</v>
      </c>
      <c r="Y670" s="27" t="s">
        <v>1762</v>
      </c>
      <c r="Z670" s="29"/>
      <c r="AA670" s="15" t="s">
        <v>33</v>
      </c>
    </row>
    <row r="671" spans="1:27" s="11" customFormat="1" ht="37.5" customHeight="1" x14ac:dyDescent="0.2">
      <c r="A671" s="15" t="s">
        <v>33</v>
      </c>
      <c r="B671" s="15">
        <v>40503</v>
      </c>
      <c r="C671" s="72" t="s">
        <v>1763</v>
      </c>
      <c r="D671" s="72" t="s">
        <v>714</v>
      </c>
      <c r="E671" s="72" t="s">
        <v>714</v>
      </c>
      <c r="F671" s="74" t="s">
        <v>1729</v>
      </c>
      <c r="G671" s="75" t="s">
        <v>692</v>
      </c>
      <c r="H671" s="76">
        <v>43478</v>
      </c>
      <c r="I671" s="77" t="str">
        <f t="shared" ca="1" si="47"/>
        <v>2 Years, 1 Months, 16 Days</v>
      </c>
      <c r="J671" s="78">
        <v>32130</v>
      </c>
      <c r="K671" s="23"/>
      <c r="L671" s="74">
        <v>0</v>
      </c>
      <c r="M671" s="25">
        <f>COUNTIFS(F:F,F671,L:L,1)</f>
        <v>11</v>
      </c>
      <c r="N671" s="25">
        <f>COUNTIFS(G:G,G671,L:L,1)</f>
        <v>41</v>
      </c>
      <c r="O671" s="79">
        <v>44135</v>
      </c>
      <c r="P671" s="185" t="s">
        <v>2140</v>
      </c>
      <c r="S671" s="23"/>
      <c r="T671" s="78">
        <v>32130</v>
      </c>
      <c r="U671" s="76">
        <v>43478</v>
      </c>
      <c r="V671" s="74" t="s">
        <v>1731</v>
      </c>
      <c r="W671" s="81" t="s">
        <v>716</v>
      </c>
      <c r="X671" s="81" t="s">
        <v>716</v>
      </c>
      <c r="Y671" s="81" t="s">
        <v>1764</v>
      </c>
      <c r="Z671" s="29">
        <v>40503</v>
      </c>
      <c r="AA671" s="15" t="s">
        <v>33</v>
      </c>
    </row>
    <row r="672" spans="1:27" s="11" customFormat="1" ht="37.5" customHeight="1" x14ac:dyDescent="0.2">
      <c r="A672" s="15" t="s">
        <v>33</v>
      </c>
      <c r="B672" s="15"/>
      <c r="C672" s="33" t="s">
        <v>1765</v>
      </c>
      <c r="D672" s="17" t="s">
        <v>418</v>
      </c>
      <c r="E672" s="17" t="s">
        <v>418</v>
      </c>
      <c r="F672" s="18" t="s">
        <v>1729</v>
      </c>
      <c r="G672" s="170" t="s">
        <v>724</v>
      </c>
      <c r="H672" s="20">
        <v>43056</v>
      </c>
      <c r="I672" s="21" t="str">
        <f t="shared" ca="1" si="47"/>
        <v>3 Years, 3 Months, 12 Days</v>
      </c>
      <c r="J672" s="22">
        <v>33902</v>
      </c>
      <c r="K672" s="23"/>
      <c r="L672" s="24">
        <v>0</v>
      </c>
      <c r="M672" s="25">
        <f>COUNTIFS(F:F,F672,L:L,1)</f>
        <v>11</v>
      </c>
      <c r="N672" s="25">
        <f>COUNTIFS(G:G,G672,L:L,1)</f>
        <v>62</v>
      </c>
      <c r="O672" s="26"/>
      <c r="S672" s="23"/>
      <c r="T672" s="22">
        <v>33902</v>
      </c>
      <c r="U672" s="20">
        <v>43056</v>
      </c>
      <c r="V672" s="18" t="s">
        <v>1731</v>
      </c>
      <c r="W672" s="42" t="s">
        <v>683</v>
      </c>
      <c r="X672" s="42" t="s">
        <v>683</v>
      </c>
      <c r="Y672" s="27" t="s">
        <v>1766</v>
      </c>
      <c r="Z672" s="29"/>
      <c r="AA672" s="15" t="s">
        <v>33</v>
      </c>
    </row>
    <row r="673" spans="1:27" s="11" customFormat="1" ht="37.5" customHeight="1" x14ac:dyDescent="0.2">
      <c r="A673" s="15" t="s">
        <v>33</v>
      </c>
      <c r="B673" s="15"/>
      <c r="C673" s="33" t="s">
        <v>1767</v>
      </c>
      <c r="D673" s="17" t="s">
        <v>555</v>
      </c>
      <c r="E673" s="17" t="s">
        <v>555</v>
      </c>
      <c r="F673" s="18" t="s">
        <v>1729</v>
      </c>
      <c r="G673" s="170" t="s">
        <v>724</v>
      </c>
      <c r="H673" s="20">
        <v>43058</v>
      </c>
      <c r="I673" s="21" t="str">
        <f t="shared" ca="1" si="47"/>
        <v>3 Years, 3 Months, 10 Days</v>
      </c>
      <c r="J673" s="22">
        <v>34468</v>
      </c>
      <c r="K673" s="23"/>
      <c r="L673" s="24">
        <v>0</v>
      </c>
      <c r="M673" s="25">
        <f>COUNTIFS(F:F,F673,L:L,1)</f>
        <v>11</v>
      </c>
      <c r="N673" s="25">
        <f>COUNTIFS(G:G,G673,L:L,1)</f>
        <v>62</v>
      </c>
      <c r="O673" s="26">
        <v>43730</v>
      </c>
      <c r="S673" s="23"/>
      <c r="T673" s="22">
        <v>34468</v>
      </c>
      <c r="U673" s="20">
        <v>43058</v>
      </c>
      <c r="V673" s="18" t="s">
        <v>1731</v>
      </c>
      <c r="W673" s="231" t="s">
        <v>556</v>
      </c>
      <c r="X673" s="212" t="s">
        <v>556</v>
      </c>
      <c r="Y673" s="212" t="s">
        <v>2512</v>
      </c>
      <c r="Z673" s="29"/>
      <c r="AA673" s="15" t="s">
        <v>33</v>
      </c>
    </row>
    <row r="674" spans="1:27" s="11" customFormat="1" ht="37.5" customHeight="1" x14ac:dyDescent="0.2">
      <c r="A674" s="24">
        <v>1</v>
      </c>
      <c r="B674" s="24">
        <v>41101</v>
      </c>
      <c r="C674" s="33" t="s">
        <v>1768</v>
      </c>
      <c r="D674" s="33" t="s">
        <v>1079</v>
      </c>
      <c r="E674" s="53" t="s">
        <v>1769</v>
      </c>
      <c r="F674" s="18" t="s">
        <v>1770</v>
      </c>
      <c r="G674" s="19" t="s">
        <v>748</v>
      </c>
      <c r="H674" s="20">
        <v>38642</v>
      </c>
      <c r="I674" s="21" t="str">
        <f t="shared" ca="1" si="47"/>
        <v>15 Years, 4 Months, 12 Days</v>
      </c>
      <c r="J674" s="22">
        <v>30185</v>
      </c>
      <c r="K674" s="23"/>
      <c r="L674" s="24">
        <v>1</v>
      </c>
      <c r="M674" s="25">
        <f>COUNTIFS(F:F,F674,L:L,1)</f>
        <v>8</v>
      </c>
      <c r="N674" s="25">
        <f>COUNTIFS(G:G,G674,L:L,1)</f>
        <v>24</v>
      </c>
      <c r="O674" s="26"/>
      <c r="P674" s="116" t="s">
        <v>1771</v>
      </c>
      <c r="S674" s="23"/>
      <c r="T674" s="22">
        <v>30185</v>
      </c>
      <c r="U674" s="20">
        <v>38642</v>
      </c>
      <c r="V674" s="18" t="s">
        <v>1772</v>
      </c>
      <c r="W674" s="42" t="s">
        <v>2141</v>
      </c>
      <c r="X674" s="42" t="s">
        <v>884</v>
      </c>
      <c r="Y674" s="42" t="s">
        <v>1773</v>
      </c>
      <c r="Z674" s="54">
        <v>41101</v>
      </c>
      <c r="AA674" s="24">
        <v>1</v>
      </c>
    </row>
    <row r="675" spans="1:27" s="11" customFormat="1" ht="37.5" customHeight="1" x14ac:dyDescent="0.2">
      <c r="A675" s="24">
        <v>2</v>
      </c>
      <c r="B675" s="24">
        <v>41301</v>
      </c>
      <c r="C675" s="33" t="s">
        <v>1774</v>
      </c>
      <c r="D675" s="33" t="s">
        <v>768</v>
      </c>
      <c r="E675" s="33" t="s">
        <v>768</v>
      </c>
      <c r="F675" s="18" t="s">
        <v>1770</v>
      </c>
      <c r="G675" s="34" t="s">
        <v>759</v>
      </c>
      <c r="H675" s="20">
        <v>43059</v>
      </c>
      <c r="I675" s="21" t="str">
        <f t="shared" ca="1" si="47"/>
        <v>3 Years, 3 Months, 9 Days</v>
      </c>
      <c r="J675" s="22">
        <v>34177</v>
      </c>
      <c r="K675" s="23"/>
      <c r="L675" s="24">
        <v>1</v>
      </c>
      <c r="M675" s="25">
        <f>COUNTIFS(F:F,F675,L:L,1)</f>
        <v>8</v>
      </c>
      <c r="N675" s="25">
        <f>COUNTIFS(G:G,G675,L:L,1)</f>
        <v>64</v>
      </c>
      <c r="O675" s="26"/>
      <c r="S675" s="23"/>
      <c r="T675" s="22">
        <v>34177</v>
      </c>
      <c r="U675" s="20">
        <v>43059</v>
      </c>
      <c r="V675" s="18" t="s">
        <v>1772</v>
      </c>
      <c r="W675" s="42" t="s">
        <v>769</v>
      </c>
      <c r="X675" s="42" t="s">
        <v>769</v>
      </c>
      <c r="Y675" s="42" t="s">
        <v>1775</v>
      </c>
      <c r="Z675" s="54">
        <v>41301</v>
      </c>
      <c r="AA675" s="24">
        <v>2</v>
      </c>
    </row>
    <row r="676" spans="1:27" s="11" customFormat="1" ht="37.5" customHeight="1" x14ac:dyDescent="0.2">
      <c r="A676" s="24">
        <v>3</v>
      </c>
      <c r="B676" s="24">
        <v>41401</v>
      </c>
      <c r="C676" s="33" t="s">
        <v>1776</v>
      </c>
      <c r="D676" s="33" t="s">
        <v>772</v>
      </c>
      <c r="E676" s="53" t="s">
        <v>1777</v>
      </c>
      <c r="F676" s="18" t="s">
        <v>1770</v>
      </c>
      <c r="G676" s="19" t="s">
        <v>774</v>
      </c>
      <c r="H676" s="20">
        <v>43059</v>
      </c>
      <c r="I676" s="21" t="str">
        <f t="shared" ca="1" si="47"/>
        <v>3 Years, 3 Months, 9 Days</v>
      </c>
      <c r="J676" s="22">
        <v>30412</v>
      </c>
      <c r="K676" s="23"/>
      <c r="L676" s="24">
        <v>1</v>
      </c>
      <c r="M676" s="25">
        <f>COUNTIFS(F:F,F676,L:L,1)</f>
        <v>8</v>
      </c>
      <c r="N676" s="25">
        <f>COUNTIFS(G:G,G676,L:L,1)</f>
        <v>114</v>
      </c>
      <c r="O676" s="26"/>
      <c r="S676" s="23"/>
      <c r="T676" s="22">
        <v>30412</v>
      </c>
      <c r="U676" s="20">
        <v>43059</v>
      </c>
      <c r="V676" s="18" t="s">
        <v>1772</v>
      </c>
      <c r="W676" s="33" t="s">
        <v>1778</v>
      </c>
      <c r="X676" s="42" t="s">
        <v>818</v>
      </c>
      <c r="Y676" s="42" t="s">
        <v>1779</v>
      </c>
      <c r="Z676" s="54">
        <v>41401</v>
      </c>
      <c r="AA676" s="24">
        <v>3</v>
      </c>
    </row>
    <row r="677" spans="1:27" s="11" customFormat="1" ht="37.5" customHeight="1" x14ac:dyDescent="0.2">
      <c r="A677" s="24">
        <v>4</v>
      </c>
      <c r="B677" s="24">
        <v>41402</v>
      </c>
      <c r="C677" s="33" t="s">
        <v>1780</v>
      </c>
      <c r="D677" s="33" t="s">
        <v>909</v>
      </c>
      <c r="E677" s="53" t="s">
        <v>1355</v>
      </c>
      <c r="F677" s="18" t="s">
        <v>1770</v>
      </c>
      <c r="G677" s="19" t="s">
        <v>774</v>
      </c>
      <c r="H677" s="20">
        <v>43059</v>
      </c>
      <c r="I677" s="21" t="str">
        <f t="shared" ca="1" si="47"/>
        <v>3 Years, 3 Months, 9 Days</v>
      </c>
      <c r="J677" s="22">
        <v>33985</v>
      </c>
      <c r="K677" s="23"/>
      <c r="L677" s="24">
        <v>1</v>
      </c>
      <c r="M677" s="25">
        <f>COUNTIFS(F:F,F677,L:L,1)</f>
        <v>8</v>
      </c>
      <c r="N677" s="25">
        <f>COUNTIFS(G:G,G677,L:L,1)</f>
        <v>114</v>
      </c>
      <c r="O677" s="26"/>
      <c r="S677" s="23"/>
      <c r="T677" s="22">
        <v>33985</v>
      </c>
      <c r="U677" s="20">
        <v>43059</v>
      </c>
      <c r="V677" s="18" t="s">
        <v>1772</v>
      </c>
      <c r="W677" s="42" t="s">
        <v>1356</v>
      </c>
      <c r="X677" s="42" t="s">
        <v>783</v>
      </c>
      <c r="Y677" s="42" t="s">
        <v>1781</v>
      </c>
      <c r="Z677" s="54">
        <v>41402</v>
      </c>
      <c r="AA677" s="24">
        <v>4</v>
      </c>
    </row>
    <row r="678" spans="1:27" s="11" customFormat="1" ht="37.5" customHeight="1" x14ac:dyDescent="0.2">
      <c r="A678" s="24">
        <v>5</v>
      </c>
      <c r="B678" s="24">
        <v>41403</v>
      </c>
      <c r="C678" s="33" t="s">
        <v>1782</v>
      </c>
      <c r="D678" s="33" t="s">
        <v>791</v>
      </c>
      <c r="E678" s="33" t="s">
        <v>791</v>
      </c>
      <c r="F678" s="18" t="s">
        <v>1770</v>
      </c>
      <c r="G678" s="19" t="s">
        <v>774</v>
      </c>
      <c r="H678" s="20">
        <v>43059</v>
      </c>
      <c r="I678" s="21" t="str">
        <f t="shared" ca="1" si="47"/>
        <v>3 Years, 3 Months, 9 Days</v>
      </c>
      <c r="J678" s="22">
        <v>31675</v>
      </c>
      <c r="K678" s="23"/>
      <c r="L678" s="24">
        <v>1</v>
      </c>
      <c r="M678" s="25">
        <f>COUNTIFS(F:F,F678,L:L,1)</f>
        <v>8</v>
      </c>
      <c r="N678" s="25">
        <f>COUNTIFS(G:G,G678,L:L,1)</f>
        <v>114</v>
      </c>
      <c r="O678" s="26"/>
      <c r="S678" s="23"/>
      <c r="T678" s="22">
        <v>31675</v>
      </c>
      <c r="U678" s="20">
        <v>43059</v>
      </c>
      <c r="V678" s="18" t="s">
        <v>1772</v>
      </c>
      <c r="W678" s="42" t="s">
        <v>792</v>
      </c>
      <c r="X678" s="42" t="s">
        <v>792</v>
      </c>
      <c r="Y678" s="42" t="s">
        <v>1783</v>
      </c>
      <c r="Z678" s="54">
        <v>41403</v>
      </c>
      <c r="AA678" s="24">
        <v>5</v>
      </c>
    </row>
    <row r="679" spans="1:27" s="11" customFormat="1" ht="37.5" customHeight="1" x14ac:dyDescent="0.2">
      <c r="A679" s="24">
        <v>6</v>
      </c>
      <c r="B679" s="24">
        <v>41404</v>
      </c>
      <c r="C679" s="33" t="s">
        <v>1784</v>
      </c>
      <c r="D679" s="33" t="s">
        <v>791</v>
      </c>
      <c r="E679" s="33" t="s">
        <v>791</v>
      </c>
      <c r="F679" s="18" t="s">
        <v>1770</v>
      </c>
      <c r="G679" s="19" t="s">
        <v>774</v>
      </c>
      <c r="H679" s="20">
        <v>43059</v>
      </c>
      <c r="I679" s="21" t="str">
        <f t="shared" ca="1" si="47"/>
        <v>3 Years, 3 Months, 9 Days</v>
      </c>
      <c r="J679" s="22">
        <v>32006</v>
      </c>
      <c r="K679" s="23"/>
      <c r="L679" s="24">
        <v>1</v>
      </c>
      <c r="M679" s="25">
        <f>COUNTIFS(F:F,F679,L:L,1)</f>
        <v>8</v>
      </c>
      <c r="N679" s="25">
        <f>COUNTIFS(G:G,G679,L:L,1)</f>
        <v>114</v>
      </c>
      <c r="O679" s="26"/>
      <c r="S679" s="23"/>
      <c r="T679" s="22">
        <v>32006</v>
      </c>
      <c r="U679" s="20">
        <v>43059</v>
      </c>
      <c r="V679" s="18" t="s">
        <v>1772</v>
      </c>
      <c r="W679" s="42" t="s">
        <v>792</v>
      </c>
      <c r="X679" s="42" t="s">
        <v>792</v>
      </c>
      <c r="Y679" s="42" t="s">
        <v>1785</v>
      </c>
      <c r="Z679" s="54">
        <v>41404</v>
      </c>
      <c r="AA679" s="24">
        <v>6</v>
      </c>
    </row>
    <row r="680" spans="1:27" s="11" customFormat="1" ht="37.5" customHeight="1" x14ac:dyDescent="0.2">
      <c r="A680" s="24">
        <v>7</v>
      </c>
      <c r="B680" s="24">
        <v>41601</v>
      </c>
      <c r="C680" s="33" t="s">
        <v>1786</v>
      </c>
      <c r="D680" s="33" t="s">
        <v>418</v>
      </c>
      <c r="E680" s="33" t="s">
        <v>418</v>
      </c>
      <c r="F680" s="18" t="s">
        <v>1770</v>
      </c>
      <c r="G680" s="170" t="s">
        <v>724</v>
      </c>
      <c r="H680" s="20">
        <v>43058</v>
      </c>
      <c r="I680" s="21" t="str">
        <f t="shared" ca="1" si="47"/>
        <v>3 Years, 3 Months, 10 Days</v>
      </c>
      <c r="J680" s="22">
        <v>32518</v>
      </c>
      <c r="K680" s="23"/>
      <c r="L680" s="24">
        <v>1</v>
      </c>
      <c r="M680" s="25">
        <f>COUNTIFS(F:F,F680,L:L,1)</f>
        <v>8</v>
      </c>
      <c r="N680" s="25">
        <f>COUNTIFS(G:G,G680,L:L,1)</f>
        <v>62</v>
      </c>
      <c r="O680" s="26"/>
      <c r="S680" s="23"/>
      <c r="T680" s="22">
        <v>32518</v>
      </c>
      <c r="U680" s="20">
        <v>43058</v>
      </c>
      <c r="V680" s="18" t="s">
        <v>1772</v>
      </c>
      <c r="W680" s="42" t="s">
        <v>683</v>
      </c>
      <c r="X680" s="42" t="s">
        <v>683</v>
      </c>
      <c r="Y680" s="42" t="s">
        <v>2267</v>
      </c>
      <c r="Z680" s="54">
        <v>41601</v>
      </c>
      <c r="AA680" s="24">
        <v>7</v>
      </c>
    </row>
    <row r="681" spans="1:27" s="11" customFormat="1" ht="37.5" customHeight="1" x14ac:dyDescent="0.2">
      <c r="A681" s="24">
        <v>8</v>
      </c>
      <c r="B681" s="24">
        <v>41602</v>
      </c>
      <c r="C681" s="33" t="s">
        <v>1787</v>
      </c>
      <c r="D681" s="33" t="s">
        <v>555</v>
      </c>
      <c r="E681" s="33" t="s">
        <v>555</v>
      </c>
      <c r="F681" s="18" t="s">
        <v>1770</v>
      </c>
      <c r="G681" s="170" t="s">
        <v>724</v>
      </c>
      <c r="H681" s="20">
        <v>43058</v>
      </c>
      <c r="I681" s="21" t="str">
        <f t="shared" ca="1" si="47"/>
        <v>3 Years, 3 Months, 10 Days</v>
      </c>
      <c r="J681" s="22">
        <v>31110</v>
      </c>
      <c r="K681" s="23"/>
      <c r="L681" s="24">
        <v>1</v>
      </c>
      <c r="M681" s="25">
        <f>COUNTIFS(F:F,F681,L:L,1)</f>
        <v>8</v>
      </c>
      <c r="N681" s="25">
        <f>COUNTIFS(G:G,G681,L:L,1)</f>
        <v>62</v>
      </c>
      <c r="O681" s="26"/>
      <c r="S681" s="23"/>
      <c r="T681" s="22">
        <v>31110</v>
      </c>
      <c r="U681" s="20">
        <v>43058</v>
      </c>
      <c r="V681" s="18" t="s">
        <v>1772</v>
      </c>
      <c r="W681" s="42" t="s">
        <v>556</v>
      </c>
      <c r="X681" s="42" t="s">
        <v>556</v>
      </c>
      <c r="Y681" s="42" t="s">
        <v>1788</v>
      </c>
      <c r="Z681" s="54">
        <v>41602</v>
      </c>
      <c r="AA681" s="24">
        <v>8</v>
      </c>
    </row>
    <row r="682" spans="1:27" s="11" customFormat="1" ht="37.5" customHeight="1" x14ac:dyDescent="0.2">
      <c r="A682" s="24" t="s">
        <v>33</v>
      </c>
      <c r="B682" s="24"/>
      <c r="C682" s="33" t="s">
        <v>1789</v>
      </c>
      <c r="D682" s="33" t="s">
        <v>757</v>
      </c>
      <c r="E682" s="53" t="s">
        <v>1790</v>
      </c>
      <c r="F682" s="18" t="s">
        <v>1770</v>
      </c>
      <c r="G682" s="34" t="s">
        <v>759</v>
      </c>
      <c r="H682" s="20">
        <v>39327</v>
      </c>
      <c r="I682" s="21" t="str">
        <f t="shared" ca="1" si="47"/>
        <v>13 Years, 5 Months, 27 Days</v>
      </c>
      <c r="J682" s="22">
        <v>30886</v>
      </c>
      <c r="K682" s="23"/>
      <c r="L682" s="24">
        <v>0</v>
      </c>
      <c r="M682" s="25">
        <f>COUNTIFS(F:F,F682,L:L,1)</f>
        <v>8</v>
      </c>
      <c r="N682" s="25">
        <f>COUNTIFS(G:G,G682,L:L,1)</f>
        <v>64</v>
      </c>
      <c r="O682" s="26">
        <v>44012</v>
      </c>
      <c r="P682" s="116" t="s">
        <v>1791</v>
      </c>
      <c r="S682" s="23"/>
      <c r="T682" s="22">
        <v>30886</v>
      </c>
      <c r="U682" s="20">
        <v>39327</v>
      </c>
      <c r="V682" s="18" t="s">
        <v>1772</v>
      </c>
      <c r="W682" s="42" t="s">
        <v>2142</v>
      </c>
      <c r="X682" s="42" t="s">
        <v>761</v>
      </c>
      <c r="Y682" s="42" t="s">
        <v>1792</v>
      </c>
      <c r="Z682" s="54"/>
      <c r="AA682" s="24" t="s">
        <v>33</v>
      </c>
    </row>
    <row r="683" spans="1:27" s="11" customFormat="1" ht="37.5" customHeight="1" x14ac:dyDescent="0.2">
      <c r="A683" s="24" t="s">
        <v>33</v>
      </c>
      <c r="B683" s="24"/>
      <c r="C683" s="33" t="s">
        <v>2514</v>
      </c>
      <c r="D683" s="16" t="s">
        <v>768</v>
      </c>
      <c r="E683" s="16" t="s">
        <v>768</v>
      </c>
      <c r="F683" s="18" t="s">
        <v>1770</v>
      </c>
      <c r="G683" s="34" t="s">
        <v>759</v>
      </c>
      <c r="H683" s="40">
        <v>43059</v>
      </c>
      <c r="I683" s="129" t="str">
        <f t="shared" ca="1" si="47"/>
        <v>3 Years, 3 Months, 9 Days</v>
      </c>
      <c r="J683" s="120">
        <v>31739</v>
      </c>
      <c r="K683" s="23"/>
      <c r="L683" s="15">
        <v>0</v>
      </c>
      <c r="M683" s="25">
        <f>COUNTIFS(F:F,F683,L:L,1)</f>
        <v>8</v>
      </c>
      <c r="N683" s="25">
        <f>COUNTIFS(G:G,G683,L:L,1)</f>
        <v>64</v>
      </c>
      <c r="O683" s="121"/>
      <c r="S683" s="23"/>
      <c r="T683" s="120">
        <v>31739</v>
      </c>
      <c r="U683" s="40">
        <v>43059</v>
      </c>
      <c r="V683" s="18" t="s">
        <v>1772</v>
      </c>
      <c r="W683" s="255" t="s">
        <v>769</v>
      </c>
      <c r="X683" s="215" t="s">
        <v>769</v>
      </c>
      <c r="Y683" s="215" t="s">
        <v>2513</v>
      </c>
      <c r="Z683" s="54"/>
      <c r="AA683" s="24" t="s">
        <v>33</v>
      </c>
    </row>
    <row r="684" spans="1:27" s="11" customFormat="1" ht="37.5" customHeight="1" x14ac:dyDescent="0.2">
      <c r="A684" s="24" t="s">
        <v>33</v>
      </c>
      <c r="B684" s="24"/>
      <c r="C684" s="33" t="s">
        <v>1793</v>
      </c>
      <c r="D684" s="33" t="s">
        <v>768</v>
      </c>
      <c r="E684" s="33" t="s">
        <v>768</v>
      </c>
      <c r="F684" s="18" t="s">
        <v>1770</v>
      </c>
      <c r="G684" s="34" t="s">
        <v>759</v>
      </c>
      <c r="H684" s="20">
        <v>43059</v>
      </c>
      <c r="I684" s="21" t="str">
        <f t="shared" ca="1" si="47"/>
        <v>3 Years, 3 Months, 9 Days</v>
      </c>
      <c r="J684" s="22">
        <v>31511</v>
      </c>
      <c r="K684" s="23"/>
      <c r="L684" s="24">
        <v>0</v>
      </c>
      <c r="M684" s="25">
        <f>COUNTIFS(F:F,F684,L:L,1)</f>
        <v>8</v>
      </c>
      <c r="N684" s="25">
        <f>COUNTIFS(G:G,G684,L:L,1)</f>
        <v>64</v>
      </c>
      <c r="O684" s="26">
        <v>43852</v>
      </c>
      <c r="P684" s="141"/>
      <c r="S684" s="23"/>
      <c r="T684" s="22">
        <v>31511</v>
      </c>
      <c r="U684" s="20">
        <v>43059</v>
      </c>
      <c r="V684" s="18" t="s">
        <v>1772</v>
      </c>
      <c r="W684" s="42" t="s">
        <v>769</v>
      </c>
      <c r="X684" s="42" t="s">
        <v>769</v>
      </c>
      <c r="Y684" s="42" t="s">
        <v>1794</v>
      </c>
      <c r="Z684" s="54"/>
      <c r="AA684" s="24" t="s">
        <v>33</v>
      </c>
    </row>
    <row r="685" spans="1:27" s="11" customFormat="1" ht="37.5" customHeight="1" x14ac:dyDescent="0.2">
      <c r="A685" s="24" t="s">
        <v>33</v>
      </c>
      <c r="B685" s="24"/>
      <c r="C685" s="33" t="s">
        <v>1795</v>
      </c>
      <c r="D685" s="33" t="s">
        <v>791</v>
      </c>
      <c r="E685" s="33" t="s">
        <v>791</v>
      </c>
      <c r="F685" s="18" t="s">
        <v>1770</v>
      </c>
      <c r="G685" s="19" t="s">
        <v>774</v>
      </c>
      <c r="H685" s="20">
        <v>43233</v>
      </c>
      <c r="I685" s="35" t="str">
        <f t="shared" ca="1" si="47"/>
        <v>2 Years, 9 Months, 16 Days</v>
      </c>
      <c r="J685" s="36">
        <v>34418</v>
      </c>
      <c r="K685" s="23"/>
      <c r="L685" s="18">
        <v>0</v>
      </c>
      <c r="M685" s="25">
        <f>COUNTIFS(F:F,F685,L:L,1)</f>
        <v>8</v>
      </c>
      <c r="N685" s="25">
        <f>COUNTIFS(G:G,G685,L:L,1)</f>
        <v>114</v>
      </c>
      <c r="O685" s="37"/>
      <c r="S685" s="23"/>
      <c r="T685" s="36">
        <v>34418</v>
      </c>
      <c r="U685" s="20">
        <v>43233</v>
      </c>
      <c r="V685" s="18" t="s">
        <v>1772</v>
      </c>
      <c r="W685" s="236" t="s">
        <v>792</v>
      </c>
      <c r="X685" s="213" t="s">
        <v>792</v>
      </c>
      <c r="Y685" s="213" t="s">
        <v>2515</v>
      </c>
      <c r="Z685" s="54"/>
      <c r="AA685" s="24" t="s">
        <v>33</v>
      </c>
    </row>
    <row r="686" spans="1:27" s="11" customFormat="1" ht="37.5" customHeight="1" x14ac:dyDescent="0.2">
      <c r="A686" s="24">
        <v>1</v>
      </c>
      <c r="B686" s="24">
        <v>42101</v>
      </c>
      <c r="C686" s="33" t="s">
        <v>1796</v>
      </c>
      <c r="D686" s="33" t="s">
        <v>808</v>
      </c>
      <c r="E686" s="53" t="s">
        <v>1797</v>
      </c>
      <c r="F686" s="18" t="s">
        <v>1798</v>
      </c>
      <c r="G686" s="19" t="s">
        <v>748</v>
      </c>
      <c r="H686" s="20">
        <v>39460</v>
      </c>
      <c r="I686" s="21" t="str">
        <f t="shared" ca="1" si="47"/>
        <v>13 Years, 1 Months, 16 Days</v>
      </c>
      <c r="J686" s="22">
        <v>30205</v>
      </c>
      <c r="K686" s="23"/>
      <c r="L686" s="24">
        <v>1</v>
      </c>
      <c r="M686" s="25">
        <f>COUNTIFS(F:F,F686,L:L,1)</f>
        <v>15</v>
      </c>
      <c r="N686" s="25">
        <f>COUNTIFS(G:G,G686,L:L,1)</f>
        <v>24</v>
      </c>
      <c r="O686" s="26"/>
      <c r="P686" s="131" t="s">
        <v>1799</v>
      </c>
      <c r="S686" s="23"/>
      <c r="T686" s="22">
        <v>30205</v>
      </c>
      <c r="U686" s="20">
        <v>39460</v>
      </c>
      <c r="V686" s="18" t="s">
        <v>1800</v>
      </c>
      <c r="W686" s="42" t="s">
        <v>2143</v>
      </c>
      <c r="X686" s="42" t="s">
        <v>884</v>
      </c>
      <c r="Y686" s="42" t="s">
        <v>1801</v>
      </c>
      <c r="Z686" s="54">
        <v>42101</v>
      </c>
      <c r="AA686" s="24">
        <v>1</v>
      </c>
    </row>
    <row r="687" spans="1:27" s="11" customFormat="1" ht="37.5" customHeight="1" x14ac:dyDescent="0.2">
      <c r="A687" s="24">
        <v>2</v>
      </c>
      <c r="B687" s="24">
        <v>42301</v>
      </c>
      <c r="C687" s="33" t="s">
        <v>1802</v>
      </c>
      <c r="D687" s="33" t="s">
        <v>763</v>
      </c>
      <c r="E687" s="53" t="s">
        <v>1039</v>
      </c>
      <c r="F687" s="18" t="s">
        <v>1798</v>
      </c>
      <c r="G687" s="34" t="s">
        <v>759</v>
      </c>
      <c r="H687" s="20">
        <v>43058</v>
      </c>
      <c r="I687" s="21" t="str">
        <f t="shared" ref="I687:I700" ca="1" si="48">DATEDIF(H687,TODAY(),"Y") &amp; " Years, " &amp; DATEDIF(H687,TODAY(),"YM") &amp; " Months, " &amp; DATEDIF(H687,TODAY(),"MD") &amp; " Days"</f>
        <v>3 Years, 3 Months, 10 Days</v>
      </c>
      <c r="J687" s="22">
        <v>33372</v>
      </c>
      <c r="K687" s="23"/>
      <c r="L687" s="24">
        <v>1</v>
      </c>
      <c r="M687" s="25">
        <f>COUNTIFS(F:F,F687,L:L,1)</f>
        <v>15</v>
      </c>
      <c r="N687" s="25">
        <f>COUNTIFS(G:G,G687,L:L,1)</f>
        <v>64</v>
      </c>
      <c r="O687" s="26"/>
      <c r="S687" s="23"/>
      <c r="T687" s="22">
        <v>33372</v>
      </c>
      <c r="U687" s="20">
        <v>43058</v>
      </c>
      <c r="V687" s="18" t="s">
        <v>1800</v>
      </c>
      <c r="W687" s="42" t="s">
        <v>1040</v>
      </c>
      <c r="X687" s="42" t="s">
        <v>766</v>
      </c>
      <c r="Y687" s="42" t="s">
        <v>1803</v>
      </c>
      <c r="Z687" s="54">
        <v>42301</v>
      </c>
      <c r="AA687" s="24">
        <v>2</v>
      </c>
    </row>
    <row r="688" spans="1:27" s="11" customFormat="1" ht="37.5" customHeight="1" x14ac:dyDescent="0.2">
      <c r="A688" s="24">
        <v>3</v>
      </c>
      <c r="B688" s="24">
        <v>42302</v>
      </c>
      <c r="C688" s="33" t="s">
        <v>1804</v>
      </c>
      <c r="D688" s="33" t="s">
        <v>768</v>
      </c>
      <c r="E688" s="33" t="s">
        <v>768</v>
      </c>
      <c r="F688" s="18" t="s">
        <v>1798</v>
      </c>
      <c r="G688" s="34" t="s">
        <v>759</v>
      </c>
      <c r="H688" s="20">
        <v>43082</v>
      </c>
      <c r="I688" s="21" t="str">
        <f t="shared" ca="1" si="48"/>
        <v>3 Years, 2 Months, 16 Days</v>
      </c>
      <c r="J688" s="22">
        <v>33571</v>
      </c>
      <c r="K688" s="23"/>
      <c r="L688" s="24">
        <v>1</v>
      </c>
      <c r="M688" s="25">
        <f>COUNTIFS(F:F,F688,L:L,1)</f>
        <v>15</v>
      </c>
      <c r="N688" s="25">
        <f>COUNTIFS(G:G,G688,L:L,1)</f>
        <v>64</v>
      </c>
      <c r="O688" s="26"/>
      <c r="S688" s="23"/>
      <c r="T688" s="22">
        <v>33571</v>
      </c>
      <c r="U688" s="20">
        <v>43082</v>
      </c>
      <c r="V688" s="18" t="s">
        <v>1800</v>
      </c>
      <c r="W688" s="42" t="s">
        <v>769</v>
      </c>
      <c r="X688" s="42" t="s">
        <v>769</v>
      </c>
      <c r="Y688" s="42" t="s">
        <v>1805</v>
      </c>
      <c r="Z688" s="54">
        <v>42302</v>
      </c>
      <c r="AA688" s="24">
        <v>3</v>
      </c>
    </row>
    <row r="689" spans="1:27" s="11" customFormat="1" ht="37.5" customHeight="1" x14ac:dyDescent="0.2">
      <c r="A689" s="24">
        <v>4</v>
      </c>
      <c r="B689" s="24">
        <v>42303</v>
      </c>
      <c r="C689" s="33" t="s">
        <v>1806</v>
      </c>
      <c r="D689" s="33" t="s">
        <v>768</v>
      </c>
      <c r="E689" s="33" t="s">
        <v>768</v>
      </c>
      <c r="F689" s="18" t="s">
        <v>1798</v>
      </c>
      <c r="G689" s="34" t="s">
        <v>759</v>
      </c>
      <c r="H689" s="20">
        <v>43149</v>
      </c>
      <c r="I689" s="35" t="str">
        <f t="shared" ca="1" si="48"/>
        <v>3 Years, 0 Months, 11 Days</v>
      </c>
      <c r="J689" s="36">
        <v>33470</v>
      </c>
      <c r="K689" s="23"/>
      <c r="L689" s="18">
        <v>1</v>
      </c>
      <c r="M689" s="25">
        <f>COUNTIFS(F:F,F689,L:L,1)</f>
        <v>15</v>
      </c>
      <c r="N689" s="25">
        <f>COUNTIFS(G:G,G689,L:L,1)</f>
        <v>64</v>
      </c>
      <c r="O689" s="37"/>
      <c r="S689" s="23"/>
      <c r="T689" s="36">
        <v>33470</v>
      </c>
      <c r="U689" s="20">
        <v>43149</v>
      </c>
      <c r="V689" s="18" t="s">
        <v>1800</v>
      </c>
      <c r="W689" s="42" t="s">
        <v>769</v>
      </c>
      <c r="X689" s="42" t="s">
        <v>769</v>
      </c>
      <c r="Y689" s="42" t="s">
        <v>1807</v>
      </c>
      <c r="Z689" s="54">
        <v>42303</v>
      </c>
      <c r="AA689" s="24">
        <v>4</v>
      </c>
    </row>
    <row r="690" spans="1:27" s="11" customFormat="1" ht="37.5" customHeight="1" x14ac:dyDescent="0.2">
      <c r="A690" s="24">
        <v>5</v>
      </c>
      <c r="B690" s="24">
        <v>42401</v>
      </c>
      <c r="C690" s="33" t="s">
        <v>1808</v>
      </c>
      <c r="D690" s="33" t="s">
        <v>909</v>
      </c>
      <c r="E690" s="33" t="s">
        <v>909</v>
      </c>
      <c r="F690" s="18" t="s">
        <v>1798</v>
      </c>
      <c r="G690" s="19" t="s">
        <v>774</v>
      </c>
      <c r="H690" s="20">
        <v>43233</v>
      </c>
      <c r="I690" s="35" t="str">
        <f t="shared" ca="1" si="48"/>
        <v>2 Years, 9 Months, 16 Days</v>
      </c>
      <c r="J690" s="36">
        <v>33077</v>
      </c>
      <c r="K690" s="23"/>
      <c r="L690" s="18">
        <v>1</v>
      </c>
      <c r="M690" s="25">
        <f>COUNTIFS(F:F,F690,L:L,1)</f>
        <v>15</v>
      </c>
      <c r="N690" s="25">
        <f>COUNTIFS(G:G,G690,L:L,1)</f>
        <v>114</v>
      </c>
      <c r="O690" s="37"/>
      <c r="S690" s="23"/>
      <c r="T690" s="36">
        <v>33077</v>
      </c>
      <c r="U690" s="20">
        <v>43233</v>
      </c>
      <c r="V690" s="18" t="s">
        <v>1800</v>
      </c>
      <c r="W690" s="42" t="s">
        <v>783</v>
      </c>
      <c r="X690" s="42" t="s">
        <v>783</v>
      </c>
      <c r="Y690" s="42" t="s">
        <v>1809</v>
      </c>
      <c r="Z690" s="54">
        <v>42401</v>
      </c>
      <c r="AA690" s="24">
        <v>5</v>
      </c>
    </row>
    <row r="691" spans="1:27" s="11" customFormat="1" ht="37.5" customHeight="1" x14ac:dyDescent="0.2">
      <c r="A691" s="24">
        <v>6</v>
      </c>
      <c r="B691" s="24">
        <v>42402</v>
      </c>
      <c r="C691" s="33" t="s">
        <v>1810</v>
      </c>
      <c r="D691" s="33" t="s">
        <v>791</v>
      </c>
      <c r="E691" s="33" t="s">
        <v>791</v>
      </c>
      <c r="F691" s="18" t="s">
        <v>1798</v>
      </c>
      <c r="G691" s="19" t="s">
        <v>774</v>
      </c>
      <c r="H691" s="20">
        <v>43058</v>
      </c>
      <c r="I691" s="21" t="str">
        <f t="shared" ca="1" si="48"/>
        <v>3 Years, 3 Months, 10 Days</v>
      </c>
      <c r="J691" s="22">
        <v>30017</v>
      </c>
      <c r="K691" s="23"/>
      <c r="L691" s="24">
        <v>1</v>
      </c>
      <c r="M691" s="25">
        <f>COUNTIFS(F:F,F691,L:L,1)</f>
        <v>15</v>
      </c>
      <c r="N691" s="25">
        <f>COUNTIFS(G:G,G691,L:L,1)</f>
        <v>114</v>
      </c>
      <c r="O691" s="26"/>
      <c r="S691" s="23"/>
      <c r="T691" s="22">
        <v>30017</v>
      </c>
      <c r="U691" s="20">
        <v>43058</v>
      </c>
      <c r="V691" s="18" t="s">
        <v>1800</v>
      </c>
      <c r="W691" s="42" t="s">
        <v>792</v>
      </c>
      <c r="X691" s="42" t="s">
        <v>792</v>
      </c>
      <c r="Y691" s="42" t="s">
        <v>1811</v>
      </c>
      <c r="Z691" s="54">
        <v>42402</v>
      </c>
      <c r="AA691" s="24">
        <v>6</v>
      </c>
    </row>
    <row r="692" spans="1:27" s="11" customFormat="1" ht="37.5" customHeight="1" x14ac:dyDescent="0.2">
      <c r="A692" s="24">
        <v>7</v>
      </c>
      <c r="B692" s="24">
        <v>42403</v>
      </c>
      <c r="C692" s="33" t="s">
        <v>1812</v>
      </c>
      <c r="D692" s="33" t="s">
        <v>791</v>
      </c>
      <c r="E692" s="33" t="s">
        <v>791</v>
      </c>
      <c r="F692" s="18" t="s">
        <v>1798</v>
      </c>
      <c r="G692" s="19" t="s">
        <v>774</v>
      </c>
      <c r="H692" s="20">
        <v>43058</v>
      </c>
      <c r="I692" s="21" t="str">
        <f t="shared" ca="1" si="48"/>
        <v>3 Years, 3 Months, 10 Days</v>
      </c>
      <c r="J692" s="22">
        <v>33001</v>
      </c>
      <c r="K692" s="23"/>
      <c r="L692" s="24">
        <v>1</v>
      </c>
      <c r="M692" s="25">
        <f>COUNTIFS(F:F,F692,L:L,1)</f>
        <v>15</v>
      </c>
      <c r="N692" s="25">
        <f>COUNTIFS(G:G,G692,L:L,1)</f>
        <v>114</v>
      </c>
      <c r="O692" s="26"/>
      <c r="S692" s="23"/>
      <c r="T692" s="22">
        <v>33001</v>
      </c>
      <c r="U692" s="20">
        <v>43058</v>
      </c>
      <c r="V692" s="18" t="s">
        <v>1800</v>
      </c>
      <c r="W692" s="42" t="s">
        <v>792</v>
      </c>
      <c r="X692" s="42" t="s">
        <v>792</v>
      </c>
      <c r="Y692" s="42" t="s">
        <v>1813</v>
      </c>
      <c r="Z692" s="54">
        <v>42403</v>
      </c>
      <c r="AA692" s="24">
        <v>7</v>
      </c>
    </row>
    <row r="693" spans="1:27" s="11" customFormat="1" ht="37.5" customHeight="1" x14ac:dyDescent="0.2">
      <c r="A693" s="24">
        <v>8</v>
      </c>
      <c r="B693" s="24">
        <v>42404</v>
      </c>
      <c r="C693" s="33" t="s">
        <v>1814</v>
      </c>
      <c r="D693" s="33" t="s">
        <v>791</v>
      </c>
      <c r="E693" s="33" t="s">
        <v>791</v>
      </c>
      <c r="F693" s="18" t="s">
        <v>1798</v>
      </c>
      <c r="G693" s="19" t="s">
        <v>774</v>
      </c>
      <c r="H693" s="20">
        <v>43240</v>
      </c>
      <c r="I693" s="35" t="str">
        <f t="shared" ca="1" si="48"/>
        <v>2 Years, 9 Months, 9 Days</v>
      </c>
      <c r="J693" s="36">
        <v>31288</v>
      </c>
      <c r="K693" s="23"/>
      <c r="L693" s="18">
        <v>1</v>
      </c>
      <c r="M693" s="25">
        <f>COUNTIFS(F:F,F693,L:L,1)</f>
        <v>15</v>
      </c>
      <c r="N693" s="25">
        <f>COUNTIFS(G:G,G693,L:L,1)</f>
        <v>114</v>
      </c>
      <c r="O693" s="37"/>
      <c r="P693" s="141"/>
      <c r="S693" s="23"/>
      <c r="T693" s="36">
        <v>31288</v>
      </c>
      <c r="U693" s="20">
        <v>43240</v>
      </c>
      <c r="V693" s="18" t="s">
        <v>1800</v>
      </c>
      <c r="W693" s="42" t="s">
        <v>792</v>
      </c>
      <c r="X693" s="42" t="s">
        <v>792</v>
      </c>
      <c r="Y693" s="42" t="s">
        <v>1815</v>
      </c>
      <c r="Z693" s="54">
        <v>42404</v>
      </c>
      <c r="AA693" s="24">
        <v>8</v>
      </c>
    </row>
    <row r="694" spans="1:27" s="11" customFormat="1" ht="37.5" customHeight="1" x14ac:dyDescent="0.2">
      <c r="A694" s="24">
        <v>9</v>
      </c>
      <c r="B694" s="24">
        <v>42501</v>
      </c>
      <c r="C694" s="33" t="s">
        <v>1816</v>
      </c>
      <c r="D694" s="33" t="s">
        <v>921</v>
      </c>
      <c r="E694" s="53" t="s">
        <v>1817</v>
      </c>
      <c r="F694" s="18" t="s">
        <v>1798</v>
      </c>
      <c r="G694" s="19" t="s">
        <v>692</v>
      </c>
      <c r="H694" s="20">
        <v>43058</v>
      </c>
      <c r="I694" s="21" t="str">
        <f t="shared" ca="1" si="48"/>
        <v>3 Years, 3 Months, 10 Days</v>
      </c>
      <c r="J694" s="22">
        <v>32224</v>
      </c>
      <c r="K694" s="23"/>
      <c r="L694" s="24">
        <v>1</v>
      </c>
      <c r="M694" s="25">
        <f>COUNTIFS(F:F,F694,L:L,1)</f>
        <v>15</v>
      </c>
      <c r="N694" s="25">
        <f>COUNTIFS(G:G,G694,L:L,1)</f>
        <v>41</v>
      </c>
      <c r="O694" s="26"/>
      <c r="P694" s="112" t="s">
        <v>2050</v>
      </c>
      <c r="S694" s="23"/>
      <c r="T694" s="22">
        <v>32224</v>
      </c>
      <c r="U694" s="20">
        <v>43058</v>
      </c>
      <c r="V694" s="18" t="s">
        <v>1800</v>
      </c>
      <c r="W694" s="42" t="s">
        <v>1818</v>
      </c>
      <c r="X694" s="42" t="s">
        <v>705</v>
      </c>
      <c r="Y694" s="42" t="s">
        <v>1819</v>
      </c>
      <c r="Z694" s="54">
        <v>42501</v>
      </c>
      <c r="AA694" s="24">
        <v>9</v>
      </c>
    </row>
    <row r="695" spans="1:27" s="11" customFormat="1" ht="37.5" customHeight="1" x14ac:dyDescent="0.2">
      <c r="A695" s="24">
        <v>10</v>
      </c>
      <c r="B695" s="24">
        <v>42502</v>
      </c>
      <c r="C695" s="33" t="s">
        <v>1820</v>
      </c>
      <c r="D695" s="33" t="s">
        <v>714</v>
      </c>
      <c r="E695" s="33" t="s">
        <v>714</v>
      </c>
      <c r="F695" s="18" t="s">
        <v>1798</v>
      </c>
      <c r="G695" s="34" t="s">
        <v>692</v>
      </c>
      <c r="H695" s="20">
        <v>43388</v>
      </c>
      <c r="I695" s="35" t="str">
        <f t="shared" ca="1" si="48"/>
        <v>2 Years, 4 Months, 14 Days</v>
      </c>
      <c r="J695" s="36">
        <v>31651</v>
      </c>
      <c r="K695" s="23"/>
      <c r="L695" s="18">
        <v>1</v>
      </c>
      <c r="M695" s="25">
        <f>COUNTIFS(F:F,F695,L:L,1)</f>
        <v>15</v>
      </c>
      <c r="N695" s="25">
        <f>COUNTIFS(G:G,G695,L:L,1)</f>
        <v>41</v>
      </c>
      <c r="O695" s="37"/>
      <c r="P695" s="123" t="s">
        <v>1821</v>
      </c>
      <c r="S695" s="23"/>
      <c r="T695" s="36">
        <v>31651</v>
      </c>
      <c r="U695" s="20">
        <v>43388</v>
      </c>
      <c r="V695" s="18" t="s">
        <v>1800</v>
      </c>
      <c r="W695" s="42" t="s">
        <v>716</v>
      </c>
      <c r="X695" s="42" t="s">
        <v>716</v>
      </c>
      <c r="Y695" s="42" t="s">
        <v>1822</v>
      </c>
      <c r="Z695" s="54">
        <v>42502</v>
      </c>
      <c r="AA695" s="24">
        <v>10</v>
      </c>
    </row>
    <row r="696" spans="1:27" s="11" customFormat="1" ht="37.5" customHeight="1" x14ac:dyDescent="0.2">
      <c r="A696" s="24">
        <v>11</v>
      </c>
      <c r="B696" s="24">
        <v>42503</v>
      </c>
      <c r="C696" s="33" t="s">
        <v>1823</v>
      </c>
      <c r="D696" s="33" t="s">
        <v>714</v>
      </c>
      <c r="E696" s="33" t="s">
        <v>714</v>
      </c>
      <c r="F696" s="18" t="s">
        <v>1798</v>
      </c>
      <c r="G696" s="34" t="s">
        <v>692</v>
      </c>
      <c r="H696" s="20">
        <v>43389</v>
      </c>
      <c r="I696" s="35" t="str">
        <f t="shared" ca="1" si="48"/>
        <v>2 Years, 4 Months, 13 Days</v>
      </c>
      <c r="J696" s="36">
        <v>33283</v>
      </c>
      <c r="K696" s="23"/>
      <c r="L696" s="18">
        <v>1</v>
      </c>
      <c r="M696" s="25">
        <f>COUNTIFS(F:F,F696,L:L,1)</f>
        <v>15</v>
      </c>
      <c r="N696" s="25">
        <f>COUNTIFS(G:G,G696,L:L,1)</f>
        <v>41</v>
      </c>
      <c r="O696" s="37"/>
      <c r="P696" s="110" t="s">
        <v>1824</v>
      </c>
      <c r="S696" s="23"/>
      <c r="T696" s="36">
        <v>33283</v>
      </c>
      <c r="U696" s="20">
        <v>43389</v>
      </c>
      <c r="V696" s="18" t="s">
        <v>1800</v>
      </c>
      <c r="W696" s="42" t="s">
        <v>716</v>
      </c>
      <c r="X696" s="42" t="s">
        <v>716</v>
      </c>
      <c r="Y696" s="42" t="s">
        <v>1825</v>
      </c>
      <c r="Z696" s="54">
        <v>42503</v>
      </c>
      <c r="AA696" s="24">
        <v>11</v>
      </c>
    </row>
    <row r="697" spans="1:27" s="11" customFormat="1" ht="37.5" customHeight="1" x14ac:dyDescent="0.2">
      <c r="A697" s="24">
        <v>12</v>
      </c>
      <c r="B697" s="24">
        <v>42504</v>
      </c>
      <c r="C697" s="33" t="s">
        <v>1826</v>
      </c>
      <c r="D697" s="33" t="s">
        <v>714</v>
      </c>
      <c r="E697" s="33" t="s">
        <v>714</v>
      </c>
      <c r="F697" s="18" t="s">
        <v>1798</v>
      </c>
      <c r="G697" s="34" t="s">
        <v>692</v>
      </c>
      <c r="H697" s="20">
        <v>43407</v>
      </c>
      <c r="I697" s="35" t="str">
        <f t="shared" ca="1" si="48"/>
        <v>2 Years, 3 Months, 26 Days</v>
      </c>
      <c r="J697" s="36">
        <v>33386</v>
      </c>
      <c r="K697" s="23"/>
      <c r="L697" s="18">
        <v>1</v>
      </c>
      <c r="M697" s="25">
        <f>COUNTIFS(F:F,F697,L:L,1)</f>
        <v>15</v>
      </c>
      <c r="N697" s="25">
        <f>COUNTIFS(G:G,G697,L:L,1)</f>
        <v>41</v>
      </c>
      <c r="O697" s="37"/>
      <c r="P697" s="123" t="s">
        <v>1827</v>
      </c>
      <c r="S697" s="23"/>
      <c r="T697" s="36">
        <v>33386</v>
      </c>
      <c r="U697" s="20">
        <v>43407</v>
      </c>
      <c r="V697" s="18" t="s">
        <v>1800</v>
      </c>
      <c r="W697" s="42" t="s">
        <v>716</v>
      </c>
      <c r="X697" s="42" t="s">
        <v>716</v>
      </c>
      <c r="Y697" s="42" t="s">
        <v>1828</v>
      </c>
      <c r="Z697" s="54">
        <v>42504</v>
      </c>
      <c r="AA697" s="24">
        <v>12</v>
      </c>
    </row>
    <row r="698" spans="1:27" s="11" customFormat="1" ht="37.5" customHeight="1" x14ac:dyDescent="0.2">
      <c r="A698" s="24">
        <v>13</v>
      </c>
      <c r="B698" s="24">
        <v>42505</v>
      </c>
      <c r="C698" s="72" t="s">
        <v>2224</v>
      </c>
      <c r="D698" s="72" t="s">
        <v>714</v>
      </c>
      <c r="E698" s="72" t="s">
        <v>714</v>
      </c>
      <c r="F698" s="74" t="s">
        <v>1798</v>
      </c>
      <c r="G698" s="75" t="s">
        <v>692</v>
      </c>
      <c r="H698" s="76">
        <v>43586</v>
      </c>
      <c r="I698" s="77" t="str">
        <f t="shared" ca="1" si="48"/>
        <v>1 Years, 10 Months, 0 Days</v>
      </c>
      <c r="J698" s="78">
        <v>30293</v>
      </c>
      <c r="K698" s="23"/>
      <c r="L698" s="74">
        <v>1</v>
      </c>
      <c r="M698" s="25">
        <f>COUNTIFS(F:F,F698,L:L,1)</f>
        <v>15</v>
      </c>
      <c r="N698" s="25">
        <f>COUNTIFS(G:G,G698,L:L,1)</f>
        <v>41</v>
      </c>
      <c r="O698" s="79"/>
      <c r="P698" s="123" t="s">
        <v>1829</v>
      </c>
      <c r="S698" s="23"/>
      <c r="T698" s="78">
        <v>30293</v>
      </c>
      <c r="U698" s="76">
        <v>43586</v>
      </c>
      <c r="V698" s="74" t="s">
        <v>1800</v>
      </c>
      <c r="W698" s="81" t="s">
        <v>716</v>
      </c>
      <c r="X698" s="81" t="s">
        <v>716</v>
      </c>
      <c r="Y698" s="81" t="s">
        <v>1830</v>
      </c>
      <c r="Z698" s="54">
        <v>42505</v>
      </c>
      <c r="AA698" s="24">
        <v>13</v>
      </c>
    </row>
    <row r="699" spans="1:27" s="11" customFormat="1" ht="37.5" customHeight="1" x14ac:dyDescent="0.2">
      <c r="A699" s="24">
        <v>14</v>
      </c>
      <c r="B699" s="24">
        <v>42601</v>
      </c>
      <c r="C699" s="33" t="s">
        <v>1831</v>
      </c>
      <c r="D699" s="33" t="s">
        <v>418</v>
      </c>
      <c r="E699" s="33" t="s">
        <v>418</v>
      </c>
      <c r="F699" s="18" t="s">
        <v>1798</v>
      </c>
      <c r="G699" s="170" t="s">
        <v>724</v>
      </c>
      <c r="H699" s="20">
        <v>43374</v>
      </c>
      <c r="I699" s="35" t="str">
        <f t="shared" ca="1" si="48"/>
        <v>2 Years, 5 Months, 0 Days</v>
      </c>
      <c r="J699" s="36">
        <v>33859</v>
      </c>
      <c r="K699" s="23"/>
      <c r="L699" s="18">
        <v>1</v>
      </c>
      <c r="M699" s="25">
        <f>COUNTIFS(F:F,F699,L:L,1)</f>
        <v>15</v>
      </c>
      <c r="N699" s="25">
        <f>COUNTIFS(G:G,G699,L:L,1)</f>
        <v>62</v>
      </c>
      <c r="O699" s="37"/>
      <c r="P699" s="185" t="s">
        <v>2144</v>
      </c>
      <c r="S699" s="23"/>
      <c r="T699" s="36">
        <v>33859</v>
      </c>
      <c r="U699" s="20">
        <v>43374</v>
      </c>
      <c r="V699" s="18" t="s">
        <v>1800</v>
      </c>
      <c r="W699" s="42" t="s">
        <v>683</v>
      </c>
      <c r="X699" s="42" t="s">
        <v>683</v>
      </c>
      <c r="Y699" s="42" t="s">
        <v>2516</v>
      </c>
      <c r="Z699" s="54">
        <v>42601</v>
      </c>
      <c r="AA699" s="24">
        <v>14</v>
      </c>
    </row>
    <row r="700" spans="1:27" s="11" customFormat="1" ht="37.5" customHeight="1" x14ac:dyDescent="0.2">
      <c r="A700" s="24">
        <v>15</v>
      </c>
      <c r="B700" s="24">
        <v>42602</v>
      </c>
      <c r="C700" s="33" t="s">
        <v>1832</v>
      </c>
      <c r="D700" s="33" t="s">
        <v>555</v>
      </c>
      <c r="E700" s="33" t="s">
        <v>555</v>
      </c>
      <c r="F700" s="18" t="s">
        <v>1798</v>
      </c>
      <c r="G700" s="170" t="s">
        <v>724</v>
      </c>
      <c r="H700" s="20">
        <v>43415</v>
      </c>
      <c r="I700" s="35" t="str">
        <f t="shared" ca="1" si="48"/>
        <v>2 Years, 3 Months, 18 Days</v>
      </c>
      <c r="J700" s="36">
        <v>33266</v>
      </c>
      <c r="K700" s="23"/>
      <c r="L700" s="18">
        <v>1</v>
      </c>
      <c r="M700" s="25">
        <f>COUNTIFS(F:F,F700,L:L,1)</f>
        <v>15</v>
      </c>
      <c r="N700" s="25">
        <f>COUNTIFS(G:G,G700,L:L,1)</f>
        <v>62</v>
      </c>
      <c r="O700" s="37"/>
      <c r="S700" s="23"/>
      <c r="T700" s="36">
        <v>33266</v>
      </c>
      <c r="U700" s="20">
        <v>43415</v>
      </c>
      <c r="V700" s="18" t="s">
        <v>1800</v>
      </c>
      <c r="W700" s="42" t="s">
        <v>556</v>
      </c>
      <c r="X700" s="42" t="s">
        <v>556</v>
      </c>
      <c r="Y700" s="42" t="s">
        <v>1833</v>
      </c>
      <c r="Z700" s="54">
        <v>42602</v>
      </c>
      <c r="AA700" s="24">
        <v>15</v>
      </c>
    </row>
    <row r="701" spans="1:27" s="11" customFormat="1" ht="37.5" customHeight="1" x14ac:dyDescent="0.2">
      <c r="A701" s="24" t="s">
        <v>33</v>
      </c>
      <c r="B701" s="24"/>
      <c r="C701" s="33" t="s">
        <v>1834</v>
      </c>
      <c r="D701" s="33" t="s">
        <v>768</v>
      </c>
      <c r="E701" s="33" t="s">
        <v>768</v>
      </c>
      <c r="F701" s="18" t="s">
        <v>1798</v>
      </c>
      <c r="G701" s="34" t="s">
        <v>759</v>
      </c>
      <c r="H701" s="20">
        <v>43149</v>
      </c>
      <c r="I701" s="35" t="str">
        <f t="shared" ref="I701:I720" ca="1" si="49">DATEDIF(H701,TODAY(),"Y") &amp; " Years, " &amp; DATEDIF(H701,TODAY(),"YM") &amp; " Months, " &amp; DATEDIF(H701,TODAY(),"MD") &amp; " Days"</f>
        <v>3 Years, 0 Months, 11 Days</v>
      </c>
      <c r="J701" s="36">
        <v>33667</v>
      </c>
      <c r="K701" s="23"/>
      <c r="L701" s="18">
        <v>0</v>
      </c>
      <c r="M701" s="25">
        <f>COUNTIFS(F:F,F701,L:L,1)</f>
        <v>15</v>
      </c>
      <c r="N701" s="25">
        <f>COUNTIFS(G:G,G701,L:L,1)</f>
        <v>64</v>
      </c>
      <c r="O701" s="37"/>
      <c r="P701" s="31"/>
      <c r="Q701" s="31"/>
      <c r="S701" s="23"/>
      <c r="T701" s="36">
        <v>33667</v>
      </c>
      <c r="U701" s="20">
        <v>43149</v>
      </c>
      <c r="V701" s="18" t="s">
        <v>1800</v>
      </c>
      <c r="W701" s="236" t="s">
        <v>769</v>
      </c>
      <c r="X701" s="213" t="s">
        <v>769</v>
      </c>
      <c r="Y701" s="213" t="s">
        <v>2517</v>
      </c>
      <c r="Z701" s="54"/>
      <c r="AA701" s="24" t="s">
        <v>33</v>
      </c>
    </row>
    <row r="702" spans="1:27" s="11" customFormat="1" ht="37.5" customHeight="1" x14ac:dyDescent="0.2">
      <c r="A702" s="24" t="s">
        <v>33</v>
      </c>
      <c r="B702" s="24"/>
      <c r="C702" s="33" t="s">
        <v>1835</v>
      </c>
      <c r="D702" s="33" t="s">
        <v>909</v>
      </c>
      <c r="E702" s="33" t="s">
        <v>909</v>
      </c>
      <c r="F702" s="18" t="s">
        <v>1798</v>
      </c>
      <c r="G702" s="19" t="s">
        <v>774</v>
      </c>
      <c r="H702" s="20">
        <v>43058</v>
      </c>
      <c r="I702" s="21" t="str">
        <f t="shared" ca="1" si="49"/>
        <v>3 Years, 3 Months, 10 Days</v>
      </c>
      <c r="J702" s="22">
        <v>32280</v>
      </c>
      <c r="K702" s="23"/>
      <c r="L702" s="24">
        <v>0</v>
      </c>
      <c r="M702" s="25">
        <f>COUNTIFS(F:F,F702,L:L,1)</f>
        <v>15</v>
      </c>
      <c r="N702" s="25">
        <f>COUNTIFS(G:G,G702,L:L,1)</f>
        <v>114</v>
      </c>
      <c r="O702" s="26"/>
      <c r="P702" s="31"/>
      <c r="Q702" s="31"/>
      <c r="S702" s="23"/>
      <c r="T702" s="22">
        <v>32280</v>
      </c>
      <c r="U702" s="20">
        <v>43058</v>
      </c>
      <c r="V702" s="18" t="s">
        <v>1800</v>
      </c>
      <c r="W702" s="236" t="s">
        <v>783</v>
      </c>
      <c r="X702" s="213" t="s">
        <v>783</v>
      </c>
      <c r="Y702" s="213" t="s">
        <v>2518</v>
      </c>
      <c r="Z702" s="54"/>
      <c r="AA702" s="24" t="s">
        <v>33</v>
      </c>
    </row>
    <row r="703" spans="1:27" s="11" customFormat="1" ht="37.5" customHeight="1" x14ac:dyDescent="0.2">
      <c r="A703" s="24" t="s">
        <v>33</v>
      </c>
      <c r="B703" s="24"/>
      <c r="C703" s="33" t="s">
        <v>1836</v>
      </c>
      <c r="D703" s="33" t="s">
        <v>791</v>
      </c>
      <c r="E703" s="33" t="s">
        <v>791</v>
      </c>
      <c r="F703" s="18" t="s">
        <v>1798</v>
      </c>
      <c r="G703" s="19" t="s">
        <v>774</v>
      </c>
      <c r="H703" s="20">
        <v>43058</v>
      </c>
      <c r="I703" s="21" t="str">
        <f t="shared" ca="1" si="49"/>
        <v>3 Years, 3 Months, 10 Days</v>
      </c>
      <c r="J703" s="22">
        <v>32373</v>
      </c>
      <c r="K703" s="23"/>
      <c r="L703" s="24">
        <v>0</v>
      </c>
      <c r="M703" s="25">
        <f>COUNTIFS(F:F,F703,L:L,1)</f>
        <v>15</v>
      </c>
      <c r="N703" s="25">
        <f>COUNTIFS(G:G,G703,L:L,1)</f>
        <v>114</v>
      </c>
      <c r="O703" s="26"/>
      <c r="P703" s="31"/>
      <c r="Q703" s="31"/>
      <c r="S703" s="23"/>
      <c r="T703" s="22">
        <v>32373</v>
      </c>
      <c r="U703" s="20">
        <v>43058</v>
      </c>
      <c r="V703" s="18" t="s">
        <v>1800</v>
      </c>
      <c r="W703" s="236" t="s">
        <v>792</v>
      </c>
      <c r="X703" s="213" t="s">
        <v>792</v>
      </c>
      <c r="Y703" s="213" t="s">
        <v>2519</v>
      </c>
      <c r="Z703" s="54"/>
      <c r="AA703" s="24" t="s">
        <v>33</v>
      </c>
    </row>
    <row r="704" spans="1:27" s="11" customFormat="1" ht="37.5" customHeight="1" x14ac:dyDescent="0.2">
      <c r="A704" s="24" t="s">
        <v>33</v>
      </c>
      <c r="B704" s="24"/>
      <c r="C704" s="33" t="s">
        <v>1837</v>
      </c>
      <c r="D704" s="33" t="s">
        <v>714</v>
      </c>
      <c r="E704" s="33" t="s">
        <v>714</v>
      </c>
      <c r="F704" s="18" t="s">
        <v>1798</v>
      </c>
      <c r="G704" s="34" t="s">
        <v>692</v>
      </c>
      <c r="H704" s="20">
        <v>43414</v>
      </c>
      <c r="I704" s="35" t="str">
        <f t="shared" ca="1" si="49"/>
        <v>2 Years, 3 Months, 19 Days</v>
      </c>
      <c r="J704" s="36">
        <v>32415</v>
      </c>
      <c r="K704" s="23"/>
      <c r="L704" s="18">
        <v>0</v>
      </c>
      <c r="M704" s="25">
        <f>COUNTIFS(F:F,F704,L:L,1)</f>
        <v>15</v>
      </c>
      <c r="N704" s="25">
        <f>COUNTIFS(G:G,G704,L:L,1)</f>
        <v>41</v>
      </c>
      <c r="O704" s="37">
        <v>43524</v>
      </c>
      <c r="P704" s="183" t="s">
        <v>1838</v>
      </c>
      <c r="S704" s="23"/>
      <c r="T704" s="36">
        <v>32415</v>
      </c>
      <c r="U704" s="20">
        <v>43414</v>
      </c>
      <c r="V704" s="18" t="s">
        <v>1800</v>
      </c>
      <c r="W704" s="236" t="s">
        <v>716</v>
      </c>
      <c r="X704" s="213" t="s">
        <v>716</v>
      </c>
      <c r="Y704" s="213" t="s">
        <v>2520</v>
      </c>
      <c r="Z704" s="54"/>
      <c r="AA704" s="24" t="s">
        <v>33</v>
      </c>
    </row>
    <row r="705" spans="1:27" s="11" customFormat="1" ht="37.5" customHeight="1" x14ac:dyDescent="0.2">
      <c r="A705" s="24" t="s">
        <v>33</v>
      </c>
      <c r="B705" s="24"/>
      <c r="C705" s="33" t="s">
        <v>2522</v>
      </c>
      <c r="D705" s="33" t="s">
        <v>418</v>
      </c>
      <c r="E705" s="33" t="s">
        <v>418</v>
      </c>
      <c r="F705" s="18" t="s">
        <v>1798</v>
      </c>
      <c r="G705" s="170" t="s">
        <v>724</v>
      </c>
      <c r="H705" s="20">
        <v>43058</v>
      </c>
      <c r="I705" s="21" t="str">
        <f t="shared" ca="1" si="49"/>
        <v>3 Years, 3 Months, 10 Days</v>
      </c>
      <c r="J705" s="22">
        <v>33317</v>
      </c>
      <c r="K705" s="23"/>
      <c r="L705" s="24">
        <v>0</v>
      </c>
      <c r="M705" s="25">
        <f>COUNTIFS(F:F,F705,L:L,1)</f>
        <v>15</v>
      </c>
      <c r="N705" s="25">
        <f>COUNTIFS(G:G,G705,L:L,1)</f>
        <v>62</v>
      </c>
      <c r="O705" s="26"/>
      <c r="S705" s="23"/>
      <c r="T705" s="22">
        <v>33317</v>
      </c>
      <c r="U705" s="20">
        <v>43058</v>
      </c>
      <c r="V705" s="18" t="s">
        <v>1800</v>
      </c>
      <c r="W705" s="236" t="s">
        <v>683</v>
      </c>
      <c r="X705" s="213" t="s">
        <v>683</v>
      </c>
      <c r="Y705" s="213" t="s">
        <v>2521</v>
      </c>
      <c r="Z705" s="54"/>
      <c r="AA705" s="24" t="s">
        <v>33</v>
      </c>
    </row>
    <row r="706" spans="1:27" s="11" customFormat="1" ht="37.5" customHeight="1" x14ac:dyDescent="0.2">
      <c r="A706" s="24" t="s">
        <v>33</v>
      </c>
      <c r="B706" s="24"/>
      <c r="C706" s="33" t="s">
        <v>1839</v>
      </c>
      <c r="D706" s="33" t="s">
        <v>555</v>
      </c>
      <c r="E706" s="33" t="s">
        <v>555</v>
      </c>
      <c r="F706" s="18" t="s">
        <v>1798</v>
      </c>
      <c r="G706" s="170" t="s">
        <v>724</v>
      </c>
      <c r="H706" s="20">
        <v>43079</v>
      </c>
      <c r="I706" s="21" t="str">
        <f t="shared" ca="1" si="49"/>
        <v>3 Years, 2 Months, 19 Days</v>
      </c>
      <c r="J706" s="22">
        <v>32128</v>
      </c>
      <c r="K706" s="23"/>
      <c r="L706" s="24">
        <v>0</v>
      </c>
      <c r="M706" s="25">
        <f>COUNTIFS(F:F,F706,L:L,1)</f>
        <v>15</v>
      </c>
      <c r="N706" s="25">
        <f>COUNTIFS(G:G,G706,L:L,1)</f>
        <v>62</v>
      </c>
      <c r="O706" s="26"/>
      <c r="S706" s="23"/>
      <c r="T706" s="22">
        <v>32128</v>
      </c>
      <c r="U706" s="20">
        <v>43079</v>
      </c>
      <c r="V706" s="18" t="s">
        <v>1800</v>
      </c>
      <c r="W706" s="236" t="s">
        <v>556</v>
      </c>
      <c r="X706" s="213" t="s">
        <v>556</v>
      </c>
      <c r="Y706" s="213" t="s">
        <v>2523</v>
      </c>
      <c r="Z706" s="54"/>
      <c r="AA706" s="24" t="s">
        <v>33</v>
      </c>
    </row>
    <row r="707" spans="1:27" s="11" customFormat="1" ht="37.5" customHeight="1" x14ac:dyDescent="0.2">
      <c r="A707" s="24" t="s">
        <v>33</v>
      </c>
      <c r="B707" s="24"/>
      <c r="C707" s="33" t="s">
        <v>1840</v>
      </c>
      <c r="D707" s="33" t="s">
        <v>555</v>
      </c>
      <c r="E707" s="33" t="s">
        <v>555</v>
      </c>
      <c r="F707" s="18" t="s">
        <v>1798</v>
      </c>
      <c r="G707" s="170" t="s">
        <v>724</v>
      </c>
      <c r="H707" s="20">
        <v>43324</v>
      </c>
      <c r="I707" s="35" t="str">
        <f t="shared" ca="1" si="49"/>
        <v>2 Years, 6 Months, 17 Days</v>
      </c>
      <c r="J707" s="36">
        <v>33764</v>
      </c>
      <c r="K707" s="23"/>
      <c r="L707" s="18">
        <v>0</v>
      </c>
      <c r="M707" s="25">
        <f>COUNTIFS(F:F,F707,L:L,1)</f>
        <v>15</v>
      </c>
      <c r="N707" s="25">
        <f>COUNTIFS(G:G,G707,L:L,1)</f>
        <v>62</v>
      </c>
      <c r="O707" s="37"/>
      <c r="P707" s="209"/>
      <c r="S707" s="23"/>
      <c r="T707" s="36">
        <v>33764</v>
      </c>
      <c r="U707" s="20">
        <v>43324</v>
      </c>
      <c r="V707" s="18" t="s">
        <v>1800</v>
      </c>
      <c r="W707" s="236" t="s">
        <v>556</v>
      </c>
      <c r="X707" s="213" t="s">
        <v>556</v>
      </c>
      <c r="Y707" s="213" t="s">
        <v>2524</v>
      </c>
      <c r="Z707" s="54"/>
      <c r="AA707" s="24" t="s">
        <v>33</v>
      </c>
    </row>
    <row r="708" spans="1:27" s="11" customFormat="1" ht="37.5" customHeight="1" x14ac:dyDescent="0.2">
      <c r="A708" s="18">
        <v>1</v>
      </c>
      <c r="B708" s="24">
        <v>43101</v>
      </c>
      <c r="C708" s="57" t="s">
        <v>1841</v>
      </c>
      <c r="D708" s="57" t="s">
        <v>1079</v>
      </c>
      <c r="E708" s="57" t="s">
        <v>1079</v>
      </c>
      <c r="F708" s="146" t="s">
        <v>2438</v>
      </c>
      <c r="G708" s="159" t="s">
        <v>748</v>
      </c>
      <c r="H708" s="60">
        <v>44105</v>
      </c>
      <c r="I708" s="61" t="str">
        <f t="shared" ca="1" si="49"/>
        <v>0 Years, 5 Months, 0 Days</v>
      </c>
      <c r="J708" s="62">
        <v>25372</v>
      </c>
      <c r="K708" s="23"/>
      <c r="L708" s="58">
        <v>1</v>
      </c>
      <c r="M708" s="25">
        <f>COUNTIFS(F:F,F708,L:L,1)</f>
        <v>10</v>
      </c>
      <c r="N708" s="25">
        <f>COUNTIFS(G:G,G708,L:L,1)</f>
        <v>24</v>
      </c>
      <c r="O708" s="63"/>
      <c r="P708" s="123" t="s">
        <v>1842</v>
      </c>
      <c r="S708" s="23"/>
      <c r="T708" s="62">
        <v>25372</v>
      </c>
      <c r="U708" s="60">
        <v>44105</v>
      </c>
      <c r="V708" s="59" t="s">
        <v>2439</v>
      </c>
      <c r="W708" s="57" t="s">
        <v>884</v>
      </c>
      <c r="X708" s="57" t="s">
        <v>884</v>
      </c>
      <c r="Y708" s="70" t="s">
        <v>1843</v>
      </c>
      <c r="Z708" s="24">
        <v>43101</v>
      </c>
      <c r="AA708" s="18">
        <v>1</v>
      </c>
    </row>
    <row r="709" spans="1:27" s="11" customFormat="1" ht="37.5" customHeight="1" x14ac:dyDescent="0.2">
      <c r="A709" s="18">
        <v>2</v>
      </c>
      <c r="B709" s="24">
        <v>43301</v>
      </c>
      <c r="C709" s="57" t="s">
        <v>1844</v>
      </c>
      <c r="D709" s="57" t="s">
        <v>768</v>
      </c>
      <c r="E709" s="57" t="s">
        <v>768</v>
      </c>
      <c r="F709" s="146" t="s">
        <v>2438</v>
      </c>
      <c r="G709" s="159" t="s">
        <v>759</v>
      </c>
      <c r="H709" s="60">
        <v>44117</v>
      </c>
      <c r="I709" s="61" t="str">
        <f t="shared" ca="1" si="49"/>
        <v>0 Years, 4 Months, 16 Days</v>
      </c>
      <c r="J709" s="62">
        <v>34295</v>
      </c>
      <c r="K709" s="23"/>
      <c r="L709" s="58">
        <v>1</v>
      </c>
      <c r="M709" s="25">
        <f>COUNTIFS(F:F,F709,L:L,1)</f>
        <v>10</v>
      </c>
      <c r="N709" s="25">
        <f>COUNTIFS(G:G,G709,L:L,1)</f>
        <v>64</v>
      </c>
      <c r="O709" s="63"/>
      <c r="P709" s="31"/>
      <c r="S709" s="23"/>
      <c r="T709" s="62">
        <v>34295</v>
      </c>
      <c r="U709" s="60">
        <v>44117</v>
      </c>
      <c r="V709" s="59" t="s">
        <v>2439</v>
      </c>
      <c r="W709" s="57" t="s">
        <v>769</v>
      </c>
      <c r="X709" s="57" t="s">
        <v>769</v>
      </c>
      <c r="Y709" s="70" t="s">
        <v>1845</v>
      </c>
      <c r="Z709" s="24">
        <v>43301</v>
      </c>
      <c r="AA709" s="18">
        <v>2</v>
      </c>
    </row>
    <row r="710" spans="1:27" s="11" customFormat="1" ht="37.5" customHeight="1" x14ac:dyDescent="0.2">
      <c r="A710" s="18">
        <v>3</v>
      </c>
      <c r="B710" s="24">
        <v>43302</v>
      </c>
      <c r="C710" s="57" t="s">
        <v>1846</v>
      </c>
      <c r="D710" s="57" t="s">
        <v>768</v>
      </c>
      <c r="E710" s="57" t="s">
        <v>768</v>
      </c>
      <c r="F710" s="146" t="s">
        <v>2438</v>
      </c>
      <c r="G710" s="159" t="s">
        <v>759</v>
      </c>
      <c r="H710" s="60">
        <v>44153</v>
      </c>
      <c r="I710" s="61" t="str">
        <f t="shared" ca="1" si="49"/>
        <v>0 Years, 3 Months, 11 Days</v>
      </c>
      <c r="J710" s="62">
        <v>34491</v>
      </c>
      <c r="K710" s="23"/>
      <c r="L710" s="58">
        <v>1</v>
      </c>
      <c r="M710" s="25">
        <f>COUNTIFS(F:F,F710,L:L,1)</f>
        <v>10</v>
      </c>
      <c r="N710" s="25">
        <f>COUNTIFS(G:G,G710,L:L,1)</f>
        <v>64</v>
      </c>
      <c r="O710" s="63"/>
      <c r="P710" s="31"/>
      <c r="S710" s="23"/>
      <c r="T710" s="62">
        <v>34491</v>
      </c>
      <c r="U710" s="60">
        <v>44153</v>
      </c>
      <c r="V710" s="59" t="s">
        <v>2439</v>
      </c>
      <c r="W710" s="57" t="s">
        <v>769</v>
      </c>
      <c r="X710" s="57" t="s">
        <v>769</v>
      </c>
      <c r="Y710" s="70" t="s">
        <v>1847</v>
      </c>
      <c r="Z710" s="24">
        <v>43302</v>
      </c>
      <c r="AA710" s="18">
        <v>3</v>
      </c>
    </row>
    <row r="711" spans="1:27" s="11" customFormat="1" ht="37.5" customHeight="1" x14ac:dyDescent="0.2">
      <c r="A711" s="18">
        <v>4</v>
      </c>
      <c r="B711" s="24">
        <v>43401</v>
      </c>
      <c r="C711" s="57" t="s">
        <v>1848</v>
      </c>
      <c r="D711" s="57" t="s">
        <v>909</v>
      </c>
      <c r="E711" s="57" t="s">
        <v>909</v>
      </c>
      <c r="F711" s="146" t="s">
        <v>2438</v>
      </c>
      <c r="G711" s="159" t="s">
        <v>774</v>
      </c>
      <c r="H711" s="60">
        <v>44115</v>
      </c>
      <c r="I711" s="61" t="str">
        <f t="shared" ca="1" si="49"/>
        <v>0 Years, 4 Months, 18 Days</v>
      </c>
      <c r="J711" s="62">
        <v>30926</v>
      </c>
      <c r="K711" s="23"/>
      <c r="L711" s="58">
        <v>1</v>
      </c>
      <c r="M711" s="25">
        <f>COUNTIFS(F:F,F711,L:L,1)</f>
        <v>10</v>
      </c>
      <c r="N711" s="25">
        <f>COUNTIFS(G:G,G711,L:L,1)</f>
        <v>114</v>
      </c>
      <c r="O711" s="63"/>
      <c r="P711" s="31"/>
      <c r="S711" s="23"/>
      <c r="T711" s="62">
        <v>30926</v>
      </c>
      <c r="U711" s="60">
        <v>44115</v>
      </c>
      <c r="V711" s="59" t="s">
        <v>2439</v>
      </c>
      <c r="W711" s="57" t="s">
        <v>783</v>
      </c>
      <c r="X711" s="57" t="s">
        <v>783</v>
      </c>
      <c r="Y711" s="70" t="s">
        <v>1849</v>
      </c>
      <c r="Z711" s="24">
        <v>43401</v>
      </c>
      <c r="AA711" s="18">
        <v>4</v>
      </c>
    </row>
    <row r="712" spans="1:27" s="11" customFormat="1" ht="37.5" customHeight="1" x14ac:dyDescent="0.2">
      <c r="A712" s="18">
        <v>5</v>
      </c>
      <c r="B712" s="24">
        <v>43402</v>
      </c>
      <c r="C712" s="57" t="s">
        <v>2473</v>
      </c>
      <c r="D712" s="57" t="s">
        <v>1850</v>
      </c>
      <c r="E712" s="57" t="s">
        <v>1850</v>
      </c>
      <c r="F712" s="146" t="s">
        <v>2438</v>
      </c>
      <c r="G712" s="159" t="s">
        <v>1851</v>
      </c>
      <c r="H712" s="60">
        <v>44105</v>
      </c>
      <c r="I712" s="61" t="str">
        <f ca="1">DATEDIF(H712,TODAY(),"Y") &amp; " Years, " &amp; DATEDIF(H712,TODAY(),"YM") &amp; " Months, " &amp; DATEDIF(H712,TODAY(),"MD") &amp; " Days"</f>
        <v>0 Years, 5 Months, 0 Days</v>
      </c>
      <c r="J712" s="62">
        <v>34851</v>
      </c>
      <c r="K712" s="23"/>
      <c r="L712" s="58">
        <v>1</v>
      </c>
      <c r="M712" s="25">
        <f>COUNTIFS(F:F,F712,L:L,1)</f>
        <v>10</v>
      </c>
      <c r="N712" s="25">
        <f>COUNTIFS(G:G,G712,L:L,1)</f>
        <v>1</v>
      </c>
      <c r="O712" s="63"/>
      <c r="P712" s="123" t="s">
        <v>1842</v>
      </c>
      <c r="S712" s="23"/>
      <c r="T712" s="62">
        <v>34851</v>
      </c>
      <c r="U712" s="60">
        <v>44105</v>
      </c>
      <c r="V712" s="59" t="s">
        <v>2439</v>
      </c>
      <c r="W712" s="57" t="s">
        <v>1852</v>
      </c>
      <c r="X712" s="57" t="s">
        <v>1852</v>
      </c>
      <c r="Y712" s="70" t="s">
        <v>1853</v>
      </c>
      <c r="Z712" s="24">
        <v>43402</v>
      </c>
      <c r="AA712" s="18">
        <v>5</v>
      </c>
    </row>
    <row r="713" spans="1:27" s="11" customFormat="1" ht="37.5" customHeight="1" x14ac:dyDescent="0.2">
      <c r="A713" s="18">
        <v>6</v>
      </c>
      <c r="B713" s="24">
        <v>43403</v>
      </c>
      <c r="C713" s="57" t="s">
        <v>1854</v>
      </c>
      <c r="D713" s="57" t="s">
        <v>859</v>
      </c>
      <c r="E713" s="57" t="s">
        <v>859</v>
      </c>
      <c r="F713" s="146" t="s">
        <v>2438</v>
      </c>
      <c r="G713" s="159" t="s">
        <v>774</v>
      </c>
      <c r="H713" s="60">
        <v>44116</v>
      </c>
      <c r="I713" s="61" t="str">
        <f t="shared" ca="1" si="49"/>
        <v>0 Years, 4 Months, 17 Days</v>
      </c>
      <c r="J713" s="62">
        <v>35635</v>
      </c>
      <c r="K713" s="23"/>
      <c r="L713" s="58">
        <v>1</v>
      </c>
      <c r="M713" s="25">
        <f>COUNTIFS(F:F,F713,L:L,1)</f>
        <v>10</v>
      </c>
      <c r="N713" s="25">
        <f>COUNTIFS(G:G,G713,L:L,1)</f>
        <v>114</v>
      </c>
      <c r="O713" s="63"/>
      <c r="P713" s="31"/>
      <c r="S713" s="23"/>
      <c r="T713" s="62">
        <v>35635</v>
      </c>
      <c r="U713" s="60">
        <v>44116</v>
      </c>
      <c r="V713" s="59" t="s">
        <v>2439</v>
      </c>
      <c r="W713" s="57" t="s">
        <v>792</v>
      </c>
      <c r="X713" s="57" t="s">
        <v>792</v>
      </c>
      <c r="Y713" s="70" t="s">
        <v>1855</v>
      </c>
      <c r="Z713" s="24">
        <v>43403</v>
      </c>
      <c r="AA713" s="18">
        <v>6</v>
      </c>
    </row>
    <row r="714" spans="1:27" s="11" customFormat="1" ht="37.5" customHeight="1" x14ac:dyDescent="0.2">
      <c r="A714" s="18">
        <v>7</v>
      </c>
      <c r="B714" s="24">
        <v>43404</v>
      </c>
      <c r="C714" s="57" t="s">
        <v>1856</v>
      </c>
      <c r="D714" s="57" t="s">
        <v>859</v>
      </c>
      <c r="E714" s="57" t="s">
        <v>859</v>
      </c>
      <c r="F714" s="146" t="s">
        <v>2438</v>
      </c>
      <c r="G714" s="159" t="s">
        <v>774</v>
      </c>
      <c r="H714" s="60">
        <v>44116</v>
      </c>
      <c r="I714" s="61" t="str">
        <f t="shared" ca="1" si="49"/>
        <v>0 Years, 4 Months, 17 Days</v>
      </c>
      <c r="J714" s="62">
        <v>31461</v>
      </c>
      <c r="K714" s="23"/>
      <c r="L714" s="58">
        <v>1</v>
      </c>
      <c r="M714" s="25">
        <f>COUNTIFS(F:F,F714,L:L,1)</f>
        <v>10</v>
      </c>
      <c r="N714" s="25">
        <f>COUNTIFS(G:G,G714,L:L,1)</f>
        <v>114</v>
      </c>
      <c r="O714" s="63"/>
      <c r="P714" s="31"/>
      <c r="S714" s="23"/>
      <c r="T714" s="62">
        <v>31461</v>
      </c>
      <c r="U714" s="60">
        <v>44116</v>
      </c>
      <c r="V714" s="59" t="s">
        <v>2439</v>
      </c>
      <c r="W714" s="57" t="s">
        <v>792</v>
      </c>
      <c r="X714" s="57" t="s">
        <v>792</v>
      </c>
      <c r="Y714" s="70" t="s">
        <v>1857</v>
      </c>
      <c r="Z714" s="24">
        <v>43404</v>
      </c>
      <c r="AA714" s="18">
        <v>7</v>
      </c>
    </row>
    <row r="715" spans="1:27" s="11" customFormat="1" ht="37.5" customHeight="1" x14ac:dyDescent="0.2">
      <c r="A715" s="18">
        <v>8</v>
      </c>
      <c r="B715" s="24">
        <v>43501</v>
      </c>
      <c r="C715" s="57" t="s">
        <v>1858</v>
      </c>
      <c r="D715" s="57" t="s">
        <v>714</v>
      </c>
      <c r="E715" s="57" t="s">
        <v>714</v>
      </c>
      <c r="F715" s="146" t="s">
        <v>2438</v>
      </c>
      <c r="G715" s="159" t="s">
        <v>692</v>
      </c>
      <c r="H715" s="60">
        <v>44105</v>
      </c>
      <c r="I715" s="61" t="str">
        <f t="shared" ca="1" si="49"/>
        <v>0 Years, 5 Months, 0 Days</v>
      </c>
      <c r="J715" s="62">
        <v>34228</v>
      </c>
      <c r="K715" s="23"/>
      <c r="L715" s="58">
        <v>1</v>
      </c>
      <c r="M715" s="25">
        <f>COUNTIFS(F:F,F715,L:L,1)</f>
        <v>10</v>
      </c>
      <c r="N715" s="25">
        <f>COUNTIFS(G:G,G715,L:L,1)</f>
        <v>41</v>
      </c>
      <c r="O715" s="63"/>
      <c r="P715" s="31"/>
      <c r="S715" s="23"/>
      <c r="T715" s="62">
        <v>34228</v>
      </c>
      <c r="U715" s="60">
        <v>44105</v>
      </c>
      <c r="V715" s="59" t="s">
        <v>2439</v>
      </c>
      <c r="W715" s="57" t="s">
        <v>716</v>
      </c>
      <c r="X715" s="57" t="s">
        <v>716</v>
      </c>
      <c r="Y715" s="70" t="s">
        <v>1859</v>
      </c>
      <c r="Z715" s="24">
        <v>43501</v>
      </c>
      <c r="AA715" s="18">
        <v>8</v>
      </c>
    </row>
    <row r="716" spans="1:27" s="11" customFormat="1" ht="37.5" customHeight="1" x14ac:dyDescent="0.2">
      <c r="A716" s="18">
        <v>9</v>
      </c>
      <c r="B716" s="24">
        <v>43601</v>
      </c>
      <c r="C716" s="57" t="s">
        <v>1860</v>
      </c>
      <c r="D716" s="57" t="s">
        <v>418</v>
      </c>
      <c r="E716" s="57" t="s">
        <v>418</v>
      </c>
      <c r="F716" s="146" t="s">
        <v>2438</v>
      </c>
      <c r="G716" s="159" t="s">
        <v>724</v>
      </c>
      <c r="H716" s="60">
        <v>44105</v>
      </c>
      <c r="I716" s="61" t="str">
        <f t="shared" ca="1" si="49"/>
        <v>0 Years, 5 Months, 0 Days</v>
      </c>
      <c r="J716" s="62">
        <v>33746</v>
      </c>
      <c r="K716" s="23"/>
      <c r="L716" s="58">
        <v>1</v>
      </c>
      <c r="M716" s="25">
        <f>COUNTIFS(F:F,F716,L:L,1)</f>
        <v>10</v>
      </c>
      <c r="N716" s="25">
        <f>COUNTIFS(G:G,G716,L:L,1)</f>
        <v>62</v>
      </c>
      <c r="O716" s="63"/>
      <c r="P716" s="123" t="s">
        <v>1842</v>
      </c>
      <c r="S716" s="23"/>
      <c r="T716" s="62">
        <v>33746</v>
      </c>
      <c r="U716" s="60">
        <v>44105</v>
      </c>
      <c r="V716" s="59" t="s">
        <v>2439</v>
      </c>
      <c r="W716" s="57" t="s">
        <v>683</v>
      </c>
      <c r="X716" s="57" t="s">
        <v>683</v>
      </c>
      <c r="Y716" s="70" t="s">
        <v>1861</v>
      </c>
      <c r="Z716" s="24">
        <v>43601</v>
      </c>
      <c r="AA716" s="18">
        <v>9</v>
      </c>
    </row>
    <row r="717" spans="1:27" s="11" customFormat="1" ht="37.5" customHeight="1" x14ac:dyDescent="0.2">
      <c r="A717" s="18">
        <v>10</v>
      </c>
      <c r="B717" s="18">
        <v>43603</v>
      </c>
      <c r="C717" s="264" t="s">
        <v>2620</v>
      </c>
      <c r="D717" s="264" t="s">
        <v>555</v>
      </c>
      <c r="E717" s="264" t="s">
        <v>555</v>
      </c>
      <c r="F717" s="265" t="s">
        <v>2438</v>
      </c>
      <c r="G717" s="266" t="s">
        <v>724</v>
      </c>
      <c r="H717" s="267">
        <v>44228</v>
      </c>
      <c r="I717" s="268" t="s">
        <v>2621</v>
      </c>
      <c r="J717" s="271">
        <v>33187</v>
      </c>
      <c r="K717" s="23"/>
      <c r="L717" s="269">
        <v>1</v>
      </c>
      <c r="M717" s="25">
        <v>10</v>
      </c>
      <c r="N717" s="25">
        <v>61</v>
      </c>
      <c r="O717" s="270"/>
      <c r="P717" s="31"/>
      <c r="S717" s="23"/>
      <c r="T717" s="271">
        <v>33187</v>
      </c>
      <c r="U717" s="267">
        <v>44228</v>
      </c>
      <c r="V717" s="265" t="s">
        <v>2439</v>
      </c>
      <c r="W717" s="264" t="s">
        <v>556</v>
      </c>
      <c r="X717" s="264" t="s">
        <v>556</v>
      </c>
      <c r="Y717" s="272" t="s">
        <v>2622</v>
      </c>
      <c r="Z717" s="18">
        <v>43603</v>
      </c>
      <c r="AA717" s="18">
        <v>10</v>
      </c>
    </row>
    <row r="718" spans="1:27" s="11" customFormat="1" ht="37.5" customHeight="1" x14ac:dyDescent="0.2">
      <c r="A718" s="18">
        <v>1</v>
      </c>
      <c r="B718" s="24">
        <v>44401</v>
      </c>
      <c r="C718" s="57" t="s">
        <v>1864</v>
      </c>
      <c r="D718" s="57" t="s">
        <v>772</v>
      </c>
      <c r="E718" s="57" t="s">
        <v>772</v>
      </c>
      <c r="F718" s="146" t="s">
        <v>2441</v>
      </c>
      <c r="G718" s="159" t="s">
        <v>774</v>
      </c>
      <c r="H718" s="60">
        <v>44105</v>
      </c>
      <c r="I718" s="61" t="str">
        <f t="shared" ca="1" si="49"/>
        <v>0 Years, 5 Months, 0 Days</v>
      </c>
      <c r="J718" s="62">
        <v>30734</v>
      </c>
      <c r="K718" s="23"/>
      <c r="L718" s="58">
        <v>1</v>
      </c>
      <c r="M718" s="25">
        <f>COUNTIFS(F:F,F718,L:L,1)</f>
        <v>3</v>
      </c>
      <c r="N718" s="25">
        <f>COUNTIFS(G:G,G718,L:L,1)</f>
        <v>114</v>
      </c>
      <c r="O718" s="63"/>
      <c r="P718" s="123" t="s">
        <v>1865</v>
      </c>
      <c r="Q718" s="210" t="s">
        <v>1866</v>
      </c>
      <c r="S718" s="23"/>
      <c r="T718" s="62">
        <v>30734</v>
      </c>
      <c r="U718" s="60">
        <v>44105</v>
      </c>
      <c r="V718" s="59" t="s">
        <v>2440</v>
      </c>
      <c r="W718" s="57" t="s">
        <v>818</v>
      </c>
      <c r="X718" s="57" t="s">
        <v>818</v>
      </c>
      <c r="Y718" s="70" t="s">
        <v>1867</v>
      </c>
      <c r="Z718" s="24">
        <v>44401</v>
      </c>
      <c r="AA718" s="18">
        <v>1</v>
      </c>
    </row>
    <row r="719" spans="1:27" s="11" customFormat="1" ht="37.5" customHeight="1" x14ac:dyDescent="0.2">
      <c r="A719" s="18">
        <v>2</v>
      </c>
      <c r="B719" s="24">
        <v>44402</v>
      </c>
      <c r="C719" s="57" t="s">
        <v>1868</v>
      </c>
      <c r="D719" s="57" t="s">
        <v>859</v>
      </c>
      <c r="E719" s="57" t="s">
        <v>859</v>
      </c>
      <c r="F719" s="146" t="s">
        <v>2441</v>
      </c>
      <c r="G719" s="159" t="s">
        <v>774</v>
      </c>
      <c r="H719" s="60">
        <v>44115</v>
      </c>
      <c r="I719" s="61" t="str">
        <f t="shared" ca="1" si="49"/>
        <v>0 Years, 4 Months, 18 Days</v>
      </c>
      <c r="J719" s="62">
        <v>33529</v>
      </c>
      <c r="K719" s="23"/>
      <c r="L719" s="58">
        <v>1</v>
      </c>
      <c r="M719" s="25">
        <f>COUNTIFS(F:F,F719,L:L,1)</f>
        <v>3</v>
      </c>
      <c r="N719" s="25">
        <f>COUNTIFS(G:G,G719,L:L,1)</f>
        <v>114</v>
      </c>
      <c r="O719" s="63"/>
      <c r="P719" s="31"/>
      <c r="S719" s="23"/>
      <c r="T719" s="62">
        <v>33529</v>
      </c>
      <c r="U719" s="60">
        <v>44115</v>
      </c>
      <c r="V719" s="59" t="s">
        <v>2440</v>
      </c>
      <c r="W719" s="57" t="s">
        <v>792</v>
      </c>
      <c r="X719" s="57" t="s">
        <v>792</v>
      </c>
      <c r="Y719" s="70" t="s">
        <v>1869</v>
      </c>
      <c r="Z719" s="24">
        <v>44402</v>
      </c>
      <c r="AA719" s="18">
        <v>2</v>
      </c>
    </row>
    <row r="720" spans="1:27" s="11" customFormat="1" ht="37.5" customHeight="1" x14ac:dyDescent="0.2">
      <c r="A720" s="18">
        <v>3</v>
      </c>
      <c r="B720" s="24">
        <v>44501</v>
      </c>
      <c r="C720" s="57" t="s">
        <v>1870</v>
      </c>
      <c r="D720" s="57" t="s">
        <v>714</v>
      </c>
      <c r="E720" s="57" t="s">
        <v>714</v>
      </c>
      <c r="F720" s="146" t="s">
        <v>2441</v>
      </c>
      <c r="G720" s="159" t="s">
        <v>692</v>
      </c>
      <c r="H720" s="60">
        <v>44105</v>
      </c>
      <c r="I720" s="61" t="str">
        <f t="shared" ca="1" si="49"/>
        <v>0 Years, 5 Months, 0 Days</v>
      </c>
      <c r="J720" s="62">
        <v>31726</v>
      </c>
      <c r="K720" s="23"/>
      <c r="L720" s="58">
        <v>1</v>
      </c>
      <c r="M720" s="25">
        <f>COUNTIFS(F:F,F720,L:L,1)</f>
        <v>3</v>
      </c>
      <c r="N720" s="25">
        <f>COUNTIFS(G:G,G720,L:L,1)</f>
        <v>41</v>
      </c>
      <c r="O720" s="63"/>
      <c r="P720" s="31"/>
      <c r="S720" s="23"/>
      <c r="T720" s="62">
        <v>31726</v>
      </c>
      <c r="U720" s="60">
        <v>44105</v>
      </c>
      <c r="V720" s="59" t="s">
        <v>2440</v>
      </c>
      <c r="W720" s="57" t="s">
        <v>716</v>
      </c>
      <c r="X720" s="57" t="s">
        <v>716</v>
      </c>
      <c r="Y720" s="70" t="s">
        <v>1871</v>
      </c>
      <c r="Z720" s="24">
        <v>44501</v>
      </c>
      <c r="AA720" s="18">
        <v>3</v>
      </c>
    </row>
    <row r="721" spans="1:27" s="11" customFormat="1" ht="37.5" customHeight="1" x14ac:dyDescent="0.2">
      <c r="A721" s="18" t="s">
        <v>33</v>
      </c>
      <c r="B721" s="211"/>
      <c r="C721" s="57" t="s">
        <v>1874</v>
      </c>
      <c r="D721" s="57" t="s">
        <v>768</v>
      </c>
      <c r="E721" s="57" t="s">
        <v>768</v>
      </c>
      <c r="F721" s="146" t="s">
        <v>2438</v>
      </c>
      <c r="G721" s="159" t="s">
        <v>759</v>
      </c>
      <c r="H721" s="60">
        <v>44115</v>
      </c>
      <c r="I721" s="61" t="str">
        <f t="shared" ref="I721:I727" ca="1" si="50">DATEDIF(H721,TODAY(),"Y") &amp; " Years, " &amp; DATEDIF(H721,TODAY(),"YM") &amp; " Months, " &amp; DATEDIF(H721,TODAY(),"MD") &amp; " Days"</f>
        <v>0 Years, 4 Months, 18 Days</v>
      </c>
      <c r="J721" s="62">
        <v>35215</v>
      </c>
      <c r="K721" s="23"/>
      <c r="L721" s="58">
        <v>0</v>
      </c>
      <c r="M721" s="25">
        <f>COUNTIFS(F:F,F721,L:L,1)</f>
        <v>10</v>
      </c>
      <c r="N721" s="25">
        <f>COUNTIFS(G:G,G721,L:L,1)</f>
        <v>64</v>
      </c>
      <c r="O721" s="63">
        <v>44135</v>
      </c>
      <c r="P721" s="31"/>
      <c r="S721" s="23"/>
      <c r="T721" s="62">
        <v>35215</v>
      </c>
      <c r="U721" s="60">
        <v>44115</v>
      </c>
      <c r="V721" s="59" t="s">
        <v>2439</v>
      </c>
      <c r="W721" s="57" t="s">
        <v>769</v>
      </c>
      <c r="X721" s="57" t="s">
        <v>769</v>
      </c>
      <c r="Y721" s="70" t="s">
        <v>1875</v>
      </c>
      <c r="Z721" s="32"/>
      <c r="AA721" s="18" t="s">
        <v>33</v>
      </c>
    </row>
    <row r="722" spans="1:27" s="11" customFormat="1" ht="37.5" customHeight="1" x14ac:dyDescent="0.2">
      <c r="A722" s="216" t="s">
        <v>33</v>
      </c>
      <c r="B722" s="24">
        <v>43602</v>
      </c>
      <c r="C722" s="57" t="s">
        <v>1862</v>
      </c>
      <c r="D722" s="57" t="s">
        <v>555</v>
      </c>
      <c r="E722" s="57" t="s">
        <v>555</v>
      </c>
      <c r="F722" s="146" t="s">
        <v>2438</v>
      </c>
      <c r="G722" s="159" t="s">
        <v>724</v>
      </c>
      <c r="H722" s="60">
        <v>44105</v>
      </c>
      <c r="I722" s="61" t="str">
        <f ca="1">DATEDIF(H722,TODAY(),"Y") &amp; " Years, " &amp; DATEDIF(H722,TODAY(),"YM") &amp; " Months, " &amp; DATEDIF(H722,TODAY(),"MD") &amp; " Days"</f>
        <v>0 Years, 5 Months, 0 Days</v>
      </c>
      <c r="J722" s="62">
        <v>33722</v>
      </c>
      <c r="K722" s="23"/>
      <c r="L722" s="224">
        <v>0</v>
      </c>
      <c r="M722" s="25">
        <f>COUNTIFS(F:F,F722,L:L,1)</f>
        <v>10</v>
      </c>
      <c r="N722" s="25">
        <f>COUNTIFS(G:G,G722,L:L,1)</f>
        <v>62</v>
      </c>
      <c r="O722" s="226">
        <v>44192</v>
      </c>
      <c r="P722" s="249" t="s">
        <v>2431</v>
      </c>
      <c r="S722" s="23"/>
      <c r="T722" s="62">
        <v>33722</v>
      </c>
      <c r="U722" s="60">
        <v>44105</v>
      </c>
      <c r="V722" s="59" t="s">
        <v>2439</v>
      </c>
      <c r="W722" s="57" t="s">
        <v>556</v>
      </c>
      <c r="X722" s="57" t="s">
        <v>556</v>
      </c>
      <c r="Y722" s="70" t="s">
        <v>1863</v>
      </c>
      <c r="Z722" s="24">
        <v>43602</v>
      </c>
      <c r="AA722" s="216" t="s">
        <v>33</v>
      </c>
    </row>
    <row r="723" spans="1:27" s="11" customFormat="1" ht="37.5" customHeight="1" x14ac:dyDescent="0.2">
      <c r="A723" s="18" t="s">
        <v>33</v>
      </c>
      <c r="B723" s="24">
        <v>44601</v>
      </c>
      <c r="C723" s="57" t="s">
        <v>1872</v>
      </c>
      <c r="D723" s="57" t="s">
        <v>555</v>
      </c>
      <c r="E723" s="57" t="s">
        <v>555</v>
      </c>
      <c r="F723" s="146" t="s">
        <v>2441</v>
      </c>
      <c r="G723" s="159" t="s">
        <v>724</v>
      </c>
      <c r="H723" s="60">
        <v>44105</v>
      </c>
      <c r="I723" s="61" t="str">
        <f t="shared" ca="1" si="50"/>
        <v>0 Years, 5 Months, 0 Days</v>
      </c>
      <c r="J723" s="62">
        <v>34540</v>
      </c>
      <c r="K723" s="23"/>
      <c r="L723" s="58">
        <v>0</v>
      </c>
      <c r="M723" s="25">
        <f>COUNTIFS(F:F,F723,L:L,1)</f>
        <v>3</v>
      </c>
      <c r="N723" s="25">
        <f>COUNTIFS(G:G,G723,L:L,1)</f>
        <v>62</v>
      </c>
      <c r="O723" s="63">
        <v>44165</v>
      </c>
      <c r="P723" s="123" t="s">
        <v>2145</v>
      </c>
      <c r="S723" s="23"/>
      <c r="T723" s="62">
        <v>34540</v>
      </c>
      <c r="U723" s="60">
        <v>44105</v>
      </c>
      <c r="V723" s="59" t="s">
        <v>2440</v>
      </c>
      <c r="W723" s="57" t="s">
        <v>556</v>
      </c>
      <c r="X723" s="57" t="s">
        <v>556</v>
      </c>
      <c r="Y723" s="70" t="s">
        <v>1873</v>
      </c>
      <c r="Z723" s="24">
        <v>44601</v>
      </c>
      <c r="AA723" s="18" t="s">
        <v>33</v>
      </c>
    </row>
    <row r="724" spans="1:27" s="228" customFormat="1" ht="37.5" customHeight="1" x14ac:dyDescent="0.2">
      <c r="A724" s="216" t="s">
        <v>33</v>
      </c>
      <c r="B724" s="217">
        <v>44602</v>
      </c>
      <c r="C724" s="218" t="s">
        <v>2283</v>
      </c>
      <c r="D724" s="218" t="s">
        <v>547</v>
      </c>
      <c r="E724" s="218" t="s">
        <v>547</v>
      </c>
      <c r="F724" s="219" t="s">
        <v>2441</v>
      </c>
      <c r="G724" s="220" t="s">
        <v>724</v>
      </c>
      <c r="H724" s="221">
        <v>44177</v>
      </c>
      <c r="I724" s="222" t="str">
        <f ca="1">DATEDIF(H724,TODAY(),"Y") &amp; " Years, " &amp; DATEDIF(H724,TODAY(),"YM") &amp; " Months, " &amp; DATEDIF(H724,TODAY(),"MD") &amp; " Days"</f>
        <v>0 Years, 2 Months, 17 Days</v>
      </c>
      <c r="J724" s="214">
        <v>31567</v>
      </c>
      <c r="K724" s="223"/>
      <c r="L724" s="224">
        <v>0</v>
      </c>
      <c r="M724" s="225">
        <f>COUNTIFS(F:F,F724,L:L,1)</f>
        <v>3</v>
      </c>
      <c r="N724" s="225">
        <f>COUNTIFS(G:G,G724,L:L,1)</f>
        <v>62</v>
      </c>
      <c r="O724" s="226">
        <v>44199</v>
      </c>
      <c r="P724" s="227"/>
      <c r="S724" s="223"/>
      <c r="T724" s="214">
        <v>31567</v>
      </c>
      <c r="U724" s="221">
        <v>44177</v>
      </c>
      <c r="V724" s="220" t="s">
        <v>2440</v>
      </c>
      <c r="W724" s="218" t="s">
        <v>542</v>
      </c>
      <c r="X724" s="218" t="s">
        <v>542</v>
      </c>
      <c r="Y724" s="229" t="s">
        <v>2284</v>
      </c>
      <c r="Z724" s="217">
        <v>44602</v>
      </c>
      <c r="AA724" s="216" t="s">
        <v>33</v>
      </c>
    </row>
    <row r="725" spans="1:27" s="11" customFormat="1" ht="37.5" customHeight="1" x14ac:dyDescent="0.2">
      <c r="A725" s="18">
        <v>1</v>
      </c>
      <c r="B725" s="18">
        <v>45402</v>
      </c>
      <c r="C725" s="57" t="s">
        <v>1880</v>
      </c>
      <c r="D725" s="57" t="s">
        <v>791</v>
      </c>
      <c r="E725" s="57" t="s">
        <v>791</v>
      </c>
      <c r="F725" s="59" t="s">
        <v>1877</v>
      </c>
      <c r="G725" s="159" t="s">
        <v>774</v>
      </c>
      <c r="H725" s="60">
        <v>44154</v>
      </c>
      <c r="I725" s="61" t="str">
        <f t="shared" ca="1" si="50"/>
        <v>0 Years, 3 Months, 10 Days</v>
      </c>
      <c r="J725" s="214">
        <v>34655</v>
      </c>
      <c r="K725" s="23"/>
      <c r="L725" s="58">
        <v>1</v>
      </c>
      <c r="M725" s="25">
        <f>COUNTIFS(F:F,F725,L:L,1)</f>
        <v>3</v>
      </c>
      <c r="N725" s="25">
        <f>COUNTIFS(G:G,G725,L:L,1)</f>
        <v>114</v>
      </c>
      <c r="O725" s="63"/>
      <c r="P725" s="31"/>
      <c r="S725" s="23"/>
      <c r="T725" s="214">
        <v>34655</v>
      </c>
      <c r="U725" s="60">
        <v>44154</v>
      </c>
      <c r="V725" s="59" t="s">
        <v>1878</v>
      </c>
      <c r="W725" s="57" t="s">
        <v>792</v>
      </c>
      <c r="X725" s="57" t="s">
        <v>792</v>
      </c>
      <c r="Y725" s="70" t="s">
        <v>1881</v>
      </c>
      <c r="Z725" s="18">
        <v>45402</v>
      </c>
      <c r="AA725" s="18">
        <v>1</v>
      </c>
    </row>
    <row r="726" spans="1:27" s="11" customFormat="1" ht="37.5" customHeight="1" x14ac:dyDescent="0.2">
      <c r="A726" s="18">
        <v>2</v>
      </c>
      <c r="B726" s="18">
        <v>45403</v>
      </c>
      <c r="C726" s="264" t="s">
        <v>2617</v>
      </c>
      <c r="D726" s="264" t="s">
        <v>791</v>
      </c>
      <c r="E726" s="264" t="s">
        <v>791</v>
      </c>
      <c r="F726" s="265" t="s">
        <v>1877</v>
      </c>
      <c r="G726" s="266" t="s">
        <v>774</v>
      </c>
      <c r="H726" s="267">
        <v>44237</v>
      </c>
      <c r="I726" s="268" t="s">
        <v>2618</v>
      </c>
      <c r="J726" s="271">
        <v>32564</v>
      </c>
      <c r="K726" s="23"/>
      <c r="L726" s="269">
        <v>1</v>
      </c>
      <c r="M726" s="25">
        <v>4</v>
      </c>
      <c r="N726" s="25">
        <v>115</v>
      </c>
      <c r="O726" s="270"/>
      <c r="P726" s="31"/>
      <c r="S726" s="23"/>
      <c r="T726" s="271">
        <v>32564</v>
      </c>
      <c r="U726" s="267">
        <v>44237</v>
      </c>
      <c r="V726" s="265" t="s">
        <v>1878</v>
      </c>
      <c r="W726" s="264" t="s">
        <v>792</v>
      </c>
      <c r="X726" s="264" t="s">
        <v>792</v>
      </c>
      <c r="Y726" s="272" t="s">
        <v>2619</v>
      </c>
      <c r="Z726" s="18">
        <v>45403</v>
      </c>
      <c r="AA726" s="18">
        <v>2</v>
      </c>
    </row>
    <row r="727" spans="1:27" ht="52.5" x14ac:dyDescent="0.2">
      <c r="A727" s="18">
        <v>3</v>
      </c>
      <c r="B727" s="18">
        <v>45501</v>
      </c>
      <c r="C727" s="57" t="s">
        <v>2474</v>
      </c>
      <c r="D727" s="57" t="s">
        <v>714</v>
      </c>
      <c r="E727" s="57" t="s">
        <v>714</v>
      </c>
      <c r="F727" s="59" t="s">
        <v>1877</v>
      </c>
      <c r="G727" s="159" t="s">
        <v>692</v>
      </c>
      <c r="H727" s="60">
        <v>44153</v>
      </c>
      <c r="I727" s="61" t="str">
        <f t="shared" ca="1" si="50"/>
        <v>0 Years, 3 Months, 11 Days</v>
      </c>
      <c r="J727" s="214">
        <v>29380</v>
      </c>
      <c r="K727" s="23"/>
      <c r="L727" s="58">
        <v>1</v>
      </c>
      <c r="M727" s="25">
        <f>COUNTIFS(F:F,F727,L:L,1)</f>
        <v>3</v>
      </c>
      <c r="N727" s="25">
        <f>COUNTIFS(G:G,G727,L:L,1)</f>
        <v>41</v>
      </c>
      <c r="O727" s="63"/>
      <c r="P727" s="31"/>
      <c r="Q727" s="11"/>
      <c r="R727" s="11"/>
      <c r="S727" s="23"/>
      <c r="T727" s="214">
        <v>29380</v>
      </c>
      <c r="U727" s="60">
        <v>44153</v>
      </c>
      <c r="V727" s="59" t="s">
        <v>1878</v>
      </c>
      <c r="W727" s="57" t="s">
        <v>716</v>
      </c>
      <c r="X727" s="57" t="s">
        <v>716</v>
      </c>
      <c r="Y727" s="70" t="s">
        <v>1882</v>
      </c>
      <c r="Z727" s="18">
        <v>45501</v>
      </c>
      <c r="AA727" s="18">
        <v>3</v>
      </c>
    </row>
    <row r="728" spans="1:27" ht="52.5" x14ac:dyDescent="0.2">
      <c r="A728" s="18" t="s">
        <v>33</v>
      </c>
      <c r="B728" s="18"/>
      <c r="C728" s="57" t="s">
        <v>1883</v>
      </c>
      <c r="D728" s="57" t="s">
        <v>1884</v>
      </c>
      <c r="E728" s="57" t="s">
        <v>1884</v>
      </c>
      <c r="F728" s="59" t="s">
        <v>1877</v>
      </c>
      <c r="G728" s="159" t="s">
        <v>1885</v>
      </c>
      <c r="H728" s="60">
        <v>44105</v>
      </c>
      <c r="I728" s="61"/>
      <c r="J728" s="62">
        <v>35295</v>
      </c>
      <c r="K728" s="23"/>
      <c r="L728" s="58">
        <v>0</v>
      </c>
      <c r="M728" s="25">
        <f>COUNTIFS(F:F,F728,L:L,1)</f>
        <v>3</v>
      </c>
      <c r="N728" s="25">
        <f>COUNTIFS(G:G,G728,L:L,1)</f>
        <v>0</v>
      </c>
      <c r="O728" s="63">
        <v>44135</v>
      </c>
      <c r="P728" s="31"/>
      <c r="Q728" s="11"/>
      <c r="R728" s="11"/>
      <c r="S728" s="23"/>
      <c r="T728" s="62">
        <v>35295</v>
      </c>
      <c r="U728" s="60">
        <v>44105</v>
      </c>
      <c r="V728" s="59" t="s">
        <v>1878</v>
      </c>
      <c r="W728" s="57" t="s">
        <v>1886</v>
      </c>
      <c r="X728" s="57" t="s">
        <v>1886</v>
      </c>
      <c r="Y728" s="70" t="s">
        <v>1887</v>
      </c>
      <c r="Z728" s="32"/>
      <c r="AA728" s="18" t="s">
        <v>33</v>
      </c>
    </row>
    <row r="729" spans="1:27" s="11" customFormat="1" ht="37.5" customHeight="1" x14ac:dyDescent="0.2">
      <c r="A729" s="216" t="s">
        <v>33</v>
      </c>
      <c r="B729" s="18">
        <v>45401</v>
      </c>
      <c r="C729" s="57" t="s">
        <v>1876</v>
      </c>
      <c r="D729" s="57" t="s">
        <v>772</v>
      </c>
      <c r="E729" s="57" t="s">
        <v>772</v>
      </c>
      <c r="F729" s="59" t="s">
        <v>1877</v>
      </c>
      <c r="G729" s="159" t="s">
        <v>774</v>
      </c>
      <c r="H729" s="60">
        <v>44154</v>
      </c>
      <c r="I729" s="61" t="str">
        <f ca="1">DATEDIF(H729,TODAY(),"Y") &amp; " Years, " &amp; DATEDIF(H729,TODAY(),"YM") &amp; " Months, " &amp; DATEDIF(H729,TODAY(),"MD") &amp; " Days"</f>
        <v>0 Years, 3 Months, 10 Days</v>
      </c>
      <c r="J729" s="62">
        <v>30853</v>
      </c>
      <c r="K729" s="23"/>
      <c r="L729" s="224">
        <v>0</v>
      </c>
      <c r="M729" s="25">
        <f>COUNTIFS(F:F,F729,L:L,1)</f>
        <v>3</v>
      </c>
      <c r="N729" s="25">
        <f>COUNTIFS(G:G,G729,L:L,1)</f>
        <v>114</v>
      </c>
      <c r="O729" s="226">
        <v>44242</v>
      </c>
      <c r="P729" s="31"/>
      <c r="S729" s="23"/>
      <c r="T729" s="62">
        <v>30853</v>
      </c>
      <c r="U729" s="60">
        <v>44154</v>
      </c>
      <c r="V729" s="59" t="s">
        <v>1878</v>
      </c>
      <c r="W729" s="57" t="s">
        <v>818</v>
      </c>
      <c r="X729" s="57" t="s">
        <v>818</v>
      </c>
      <c r="Y729" s="70" t="s">
        <v>1879</v>
      </c>
      <c r="Z729" s="18">
        <v>45401</v>
      </c>
      <c r="AA729" s="216" t="s">
        <v>33</v>
      </c>
    </row>
  </sheetData>
  <conditionalFormatting sqref="M1:N1">
    <cfRule type="expression" dxfId="1994" priority="5904">
      <formula>AND(#REF!&gt;87,#REF!&lt;97)</formula>
    </cfRule>
  </conditionalFormatting>
  <conditionalFormatting sqref="P1">
    <cfRule type="timePeriod" dxfId="1993" priority="5903" timePeriod="thisMonth">
      <formula>AND(MONTH(P1)=MONTH(TODAY()),YEAR(P1)=YEAR(TODAY()))</formula>
    </cfRule>
  </conditionalFormatting>
  <conditionalFormatting sqref="S1">
    <cfRule type="timePeriod" dxfId="1992" priority="5902" timePeriod="thisMonth">
      <formula>AND(MONTH(S1)=MONTH(TODAY()),YEAR(S1)=YEAR(TODAY()))</formula>
    </cfRule>
  </conditionalFormatting>
  <conditionalFormatting sqref="K1">
    <cfRule type="timePeriod" dxfId="1991" priority="5901" timePeriod="thisMonth">
      <formula>AND(MONTH(K1)=MONTH(TODAY()),YEAR(K1)=YEAR(TODAY()))</formula>
    </cfRule>
  </conditionalFormatting>
  <conditionalFormatting sqref="Q674 Q400 Q395 Q388 Q699 A596:B596 Q393 Q601:Q602 B626:B627 O335 Q297 F668 Q308 P198:Q199 H146:H147 F220:F222 Q437 D234:E234 P10:Q13 Q151 P8:P9 F637:F638 M637:N638 F207 M207 F596 M668 M596:N596 A2:B2 M311:N311 I311 A209:C209 A126:C126 Q126 C344:D344 C579 C110 A344:B346 Q138:Q139 A140:B140 D140 D389:F389 D665:E665 C345:E346 C303:D303 Q133 C247:E247 D246 A454:B455 C197:E197 C203:E205 C111:D111 P550:Q550 Q238 X246:Y246 Y258 C254:E254 C304:E306 A342:D342 C352:D352 A359:D359 A360:E360 A195:D195 C21:D21 X89 B149:E149 X389 A458:D459 X420 Q430:Q431 X431 X137 C196:D196 X196:Y196 C640:E640 A635:B635 P57:Q57 C148 Q183 A157:B171 A300:E300 B302 A304:B304 A324:B324 B323 Q590 B577:B578 Q576 Q562 A562:E562 C237:E238 Y237:Y238 Y250:Y251 Q250 B254:B256 A347:E347 B389:B391 A349:E350 A348:D348 X399:X400 B493:B496 A637:B638 A667:B668 A423:B423 A428:E430 B203:B207 A210:E210 C214:E214 C219 A574:E574 B473:E473 C474:E474 C592:E592 B470:E470 A91:E93 D581:F581 D635:F635 B201:E202 A153:E156 C22:E24 A456:E457 A432:E432 B591:E591 F576:F577 A26:E26 B27:E27 Q211 C590:E590 Q444 Q119 A141:E145 A152:C152 Q175 B446:E447 B448 D448:E448 E148 E209 Q508:Q509 Q504 Q485:Q486 C328:E328 B220 A301:A302 A306 A308:B309 A311:B311 A441:B442 X438:X439 A666:E666 A665:B665 X678 B698 Q694:Q697 B697:E697 A697:A698 X700 A694:E696 X663 Q662 X661 X653 X651 A647:E647 A645:E645 A630:F631 A616:E619 X616 A614:E614 X598 Q569 B536:F537 A520:E522 A519:C519 X465:X466 A460:E462 A471:E471 D454:E455 A453:E453 E431 B575:E576 B525:E528 B318:E319 B325:E327 B334:B335 B328:B330 B421:E422 B449:E450 C472:E472 C468:E469 A497:E500 B501:E505 B538:E546 G560:G561 B563:E567 B610:E611 B641:E643 A701:E707 A284:E287 A258:E264 A290:E296 Q270 A570:F571 Q518 Q398 Q350:Q352 B491:E492 B489:E489 A506:E506 L506 C146:E147 A266:E279 B490:C490 E490 C215 E215 Q215 A39:B41 A59:B59 Q83 A96:E99 D95:E95 E110 A299:C299 E299 E519 A646:C646 E646 Q646 Q650 A615:C615 E615 Q615 A621:E622 A620:C620 E620 Q620 Q478 A609:C609 A90 A27:A30 A375:F375 A529:E529 X523 X529 A214:A221 B246:B247 A289:B289 W231:X231 W375:X375 W519 W215 W490 W146:Y147 W259:Y264 W453:X453 W455:X455 W460:X460 W462:X462 W479:X479 W518:X518 W532:X532 W536:X537 W571:X571 W648:X649 W650 W678:W679 W586:X586 W434:X434 W590:X590 W140:X141 W210:X210 W635:X635 W594:X594 W477 W347:X349 W391:X391 W370:X370 W109:X109 W22:X22 W303:X305 W233:Y233 W112:X112 W247:Y247 W676:X676 G156 X362:Y362 Y390 C390:F391 Y360:Y361 X164:Y164 X159:Y159 X142:Y143 X153:Y153 X178:Y178 X217:Y217 C217:G217 X344:Y344 Y346 F344:F350 X21:Y21 X24:Y24 Y363:Y365 Y368 Y371:Y372 Y428 Y433 Y463 Y477:Y478 Y521 A523:F524 Y533 A531:F533 Y557:Y558 Y618 Y688:Y689 Y695:Y696 X404:Y406 Y229 X684:Y684 Y430 X429:Y429 X155:Y156 X145:Y145 X202:Y205 X63:Y63 A388:F388 X417:Y419 X17:Y17 Y485 Y226 A613:F613 Y152 X440:Y440 Y582:Y584 C582:F584 A699:F700 X679:Y681 A669:F670 X660:Y660 X654:Y654 X652:Y652 X597:Y597 X556:Y556 A556:F558 Y543 Y409 Y528 F528:F529 Y474 X467:Y467 A463:F463 Y133:Y134 G266 G258:G263 X599:Y600 A597:F600 X111:Y111 G268:G282 F214:G215 Y669:Y671 B671:G671 B341:F341 C376:F378 F489:F492 F705:F707 F704:G704 W701:Y707 F701:F703 F640:F642 F609:F611 F562:F567 F539:F546 F497:F506 F422 W392:Y394 B392:F394 W373:Y374 C373:F374 B336:F338 B321:F322 B331:F332 F325 B315:F316 F319 F525 F468:G468 A452:F452 W461:Y461 W480:Y480 B476:F488 A515:F518 W520:Y520 F519:F522 W595:Y595 A594:F595 B603:F604 W617:Y617 F614:F622 W647:Y647 F645:F647 A648:F657 W687:Y687 A687:F693 A636:F636 C586:F588 W407:Y407 W639:Y639 B639:F639 W144:Y144 F140:F145 W553:Y553 A548:F554 W677:Y677 W436:Y436 A433:F440 F428:F432 W685:Y685 W457:Y457 F453:F462 W386:Y386 B384:F387 W369:Y369 W366:Y367 A361:F372 F446:F449 W683:Y683 A675:F685 F590:F592 A354:F354 B559:F559 B628:F628 W468:Y473 F469:F474 C626:F626 W659:Y659 A659:F664 A103:F103 W149:Y149 W252:Y252 W87:X87 W98:X98 W131:X131 Y46 X166:Y170 W352:X352 W308:X308 X116:Y116 Y219 Y300 Y339 F195:G195 Y437 X444:Y444 Y445 Y493:Y494 X524:Y524 Y562 X214:Y214 W126 W630:X632 X183:Y183 Y387:Y388 Y398 Y483 W572 X496:Y496 Y148 Y209 W209 Y613 W224:X224 X699:Y699 Y615 X118:Y118 Y139 W139 Y223 W248:X248 X249:Y249 W358:X358 Y395 W410:X410 W475:X476 Y530 Y568 Y593 Y629 Y644:Y646 W658:X658 Y674 Y686 W343:X343 Y380 Y411:Y412 W427:X427 Y334 Y351 Y487:Y488 W569:X569 W284:Y287 W240:Y242 W266:Y269 Y270 Y490 Y215 Y110 Y253 Y650 Y609 Y664:Y666 W341:Y341 W491:Y492 W482:Y482 A672:G673 W672:Y673 W585:Y585 W563:Y567 F538:G538 W538:Y542 W321:Y322 W331:Y332 F421:G421 W610:Y612 W587:Y589 W574:Y575 W376:Y379 W452:Y452 W508:Y509 W513:Y517 F526:G527 W525:Y527 W614:Y614 W633:Y634 W662:Y662 W667:Y667 B173:G177 W655:Y657 W690:Y694 W636:Y636 B218:G218 W218:Y218 B216:G216 W216:Y216 W66:Y70 F326:G328 W325:Y328 B605:G608 W227:Y228 W55:Y58 W61:Y62 C355:G355 W413:Y416 W396:Y397 W26:Y27 W121:Y125 W432:Y432 W225:Y225 W18:Y18 W23:Y23 W16:Y16 W314:Y316 W113:Y114 W82:Y83 A178:G187 F152:G155 W154:Y154 W75:Y78 W160:Y163 C157:G164 W157:Y158 W128:Y128 W91:Y97 F318:G318 W318:Y319 W591:Y592 W130:Y130 W193:Y193 A151:G151 W151:Y151 W2:Y2 W559:Y559 A7:G7 W628:Y628 W578:Y580 W625:Y626 W99:Y102 M195:N195 L392:N394 L549:N551 L347:N350 L570:N571 L497:N505 L237:N238 L210:N211 L133:N134 G196:G197 L55:N58 L299:N300 L443:N450 G574:H574 L574 L148:N149 L699:N707 A569:I569 L569:O569 L266:N282 L214:N219 L645:N652 L196:N200 L477:N492 L605:N611 L562:N567 L336:N339 L575:N576 L515:N522 L614:N622 L662:N664 L224:N231 L118:N119 L397:N403 L121:N126 L639:N643 L428:N440 L82:N83 L173:N191 L589:N592 H446:I449 H576:I576 H639:I642 H680:I681 H523:I524 H195:I197 F450:I450 H325:I328 H153:I164 H149:I149 E219:I219 A339:I339 A443:I445 E126:I126 G148:I148 H214:I218 A82:I82 H341:I341 A198:I200 H336:I338 H321:I322 B589:I589 F575:I575 H173:I187 A508:I508 H635:I636 A224:I226 A121:I125 F643:I643 C83:I83 C188:I188 H590:I592 A66:I69 B70:I70 B94:E94 A229:I231 B227:I228 A281:E282 B280:E280 B509:I509 O323 O329 O310 J310 O441:O442 L389:Q391 O663:Q664 O347:Q349 O392:Q392 O393 O394:Q394 O400 O401:Q403 O424:Q424 O425 O428:Q429 O430:O431 O438:Q440 O447:O448 O449:Q449 O477:Q477 O485:O486 O484:P484 O504 O497:Q503 O518:O520 O521:Q522 H531:J533 O549:Q549 O550:O551 L554:Q554 O570:Q570 O576 H581:J584 H586:J588 O590 H594:J595 H630:J631 O642 O641:Q641 O639:O640 O645:Q645 O648:Q649 H675:J679 J680 H682:J685 O700:Q700 O701:O703 O399:Q399 O350 H344:J350 O571 H570:J571 O505:Q506 H497:J506 O646:O647 O651:Q652 O616:Q617 O621:Q622 O620 O479:Q480 O478 L597:Q600 H597:J600 H361:J378 J523 O237:Q237 L234:O234 O238 G237:J238 L212:Q212 O443:Q443 L303:Q306 F303:J306 L623:Q623 A623:J623 O210:Q210 O211 F210:J211 O280 O229:Q231 O133 O134:Q134 A133:J134 O138 O195:Q197 A451:J451 F359:J360 L258:Q264 H258:J264 O281:Q282 L105:Q107 O299 O271:Q279 O704:Q707 L669:Q673 H669:J673 H536:J546 O450 L421:O422 H525:J529 O173:Q174 O216:Q218 L325:Q328 J325:J329 O605:O606 O175:O177 O58:Q58 C63:J63 O356 O224:Q226 A6:F6 O113:O114 O178:Q179 J163:J164 L153:Q164 J153:J161 L318:Q319 H318:J319 L151:O152 H151:J152 O56:Q56 A55:J58 O354:Q355 H354:J355 O607:Q608 O149:Q149 L46:O46 C46:J46 L166:Q170 C166:J170 F352:J352 L308:N308 O307:O308 D308:J308 L116:Q116 A116:J116 O219:P219 O300:Q300 F299:J300 O339:P339 O437 O444 O445:Q446 J442:J450 L493:Q494 C493:J494 O562 O214:Q214 O126 O183 L388:O388 H384:J394 O398 O483:Q483 L572:O572 A572:J572 L496:Q496 C496:J496 O146:O148 J146:J149 L209:O209 G209:J209 O699 H699:J707 O615 O118:P118 L139:O139 A139:J139 L223:Q223 C223:J223 L246:Q249 F342:J342 L359:Q374 L395:O395 A395:J395 B475:J475 L523:Q533 A530:J530 L568:Q568 A568:J568 F579:J579 L593:Q595 A593:J593 A629:J629 L644:P644 A644:J644 A658:J658 L674:O674 A674:J674 A686:J686 L343:Q343 A343:J343 A410:J412 L334:Q334 C334:J334 L351:O352 A351:J351 O487:Q489 L284:Q287 G284:J287 L290:Q296 G290:J296 O266:Q269 O270 H266:J282 O490:P490 O215 J214:J215 O110:P110 C105:J107 O650 O609:P609 F665:J666 O82:Q82 O198:O200 J195:J200 O491:Q492 H476:J492 O610:Q611 A601:J601 C585:J585 C580:J580 O563:Q564 O336:Q338 J336:J339 L321:Q322 J321:J323 L331:Q332 H331:J332 L315:Q316 H315:J316 L612:Q612 A612:J612 O589:Q589 O574:Q575 J574:J576 A547:J547 L426:Q427 A426:J427 L379:O379 A379:J380 O184:Q187 L451:Q462 H452:J463 L513:O514 A513:J514 L508:O509 J508:J509 O516:Q517 H515:J522 L536:Q546 H548:J554 L603:Q604 H603:J611 O614:Q614 H613:J622 A632:J634 O662 H659:J664 L665:Q667 C667:J667 L653:Q657 H645:J657 L675:Q693 H687:J693 L694:O697 F694:J697 L635:O636 J636 O189:Q191 J173:J191 O227:P228 J224:J231 O119 A118:J119 H413:J422 O397:Q397 L26:Q27 F26:J27 O121:Q125 J121:J126 O643:Q643 J639:J643 O432:Q436 H428:J440 L22:Q24 F21:J24 L16:Q18 C16:J18 A625:J625 L314:P314 C314:J314 L297:O297 A297:J297 O83 J82:J83 L201:Q205 F201:J205 L75:Q78 A75:J78 C100:J100 L2:Q2 D2:J2 L128:Q128 A128:J128 A101:J102 F91:J99 O591:Q592 J589:J592 L130:Q131 A130:J131 L193:Q193 A193:J193 L8:O13 A8:J13 L556:Q559 H556:J559 L628:Q628 H628:J628 L578:Q588 C578:J578 L625:Q626 H626:J626 L91:Q103 H103:J103 O565:O567 H562:J567 L66:Q69 J66:J70 P188:Q188 O136:Q137 X138:Y138 X136:Y136 L136:N138 B136:E136 B137:G138 A136:A138 H465:J474 L465:Q467 B465:F467 A464:A467 A381:F383 H381:J382 L380:Q387 W381:X385 L601:O602 W601:Y608 A602:G602 I602 H383:I383 A85:J87 L85:Q87 W85:Y86 J217:J219 W181:Y181 Y182 Y180 A189:I191 A232:E233 L233:Q233 G232:J234 O181:Q182 O180 Q180 W119:Y119 W290:Y297 W271:Y282 W173:Y177 W184:Y191 W336:Y338 W197:Y201 W6:Y13 W421:Y422 W446:Y450 A72:J73 L72:Q73 W72:Y73 L70:O70 L396:Q396 L89:Q89 A89:J89 O111:Q112 C112:J114 F110:J111 L110:N114 L21:O21 Q21 W497:Y505 W544:Y551 W641:Y643 A212:J212 X342:Y342 X103:Y103 L342:O342 Q342 L345:Q346 L344:O344 Q344 L659:Q661 L658:P658 O55 Q55 L232:O232 Q232 L613:O613 L357:O358 Q357:Q358 L376:Q378 L375:O375 Q375 L469:Q476 L468:O468 Q468 O481:O482 Q481:Q482 O515 Q513:Q515 Q520 L548:Q548 L547:O547 Q547 L630:Q634 L629:P629 C109:J109 L109:Q109 Q113:Q114 L552:O553 Q551:Q553 Q571:Q572 L463:O463 Q463 O619:Q619 O618 Q618 Q635:Q636 A404:A405 W401:X403 W408:X408 L404:Q420 H396:J409 A396:F403 B404:F409 H136:J138 L140:Q145 L6:Q7 H140:J145 H6:J7 L341:Q341 W254:Y254 C240:E242 A234:B234 A248:E250 L240:Q242 L250:O254 G240:J242 G246:J254 B235:B244 A235:A247 B251:E253 A251:A256 A352:B353 A357:J358 W354:Y355 L354:N356 W357:Y357 W195:Y195 A61:J62 L60:Q63 W424:Y426 H424:J425 L424:N425 B424:F425 A413:F420">
    <cfRule type="expression" dxfId="1990" priority="2143">
      <formula>AND(#REF!&gt;87,#REF!&lt;97)</formula>
    </cfRule>
  </conditionalFormatting>
  <conditionalFormatting sqref="P395 G715 G712">
    <cfRule type="expression" dxfId="1989" priority="2142">
      <formula>AND(#REF!&gt;87,#REF!&lt;97)</formula>
    </cfRule>
  </conditionalFormatting>
  <conditionalFormatting sqref="P379">
    <cfRule type="expression" dxfId="1988" priority="2141">
      <formula>AND(#REF!&gt;87,#REF!&lt;97)</formula>
    </cfRule>
  </conditionalFormatting>
  <conditionalFormatting sqref="P674 L535:Q535 G535:J535">
    <cfRule type="expression" dxfId="1987" priority="2140">
      <formula>AND(#REF!&gt;87,#REF!&lt;97)</formula>
    </cfRule>
  </conditionalFormatting>
  <conditionalFormatting sqref="P698:Q698">
    <cfRule type="expression" dxfId="1986" priority="2139">
      <formula>AND(#REF!&gt;87,#REF!&lt;97)</formula>
    </cfRule>
  </conditionalFormatting>
  <conditionalFormatting sqref="P400 B21:B24 B71 L25:N25 L71:N71 J25 J71 V21:V24 Z21:Z24 Z71 T25:U25 T71:V71 G396 T384:T396 B33 A88:B88 Z33 Z88 J88 L88:O88 U33 U88:V88 V80 B43:B45 A80:B80 Z43:Z45 Z80 L44:N44 F44:G44 F80:G80 A110:B111 Z110:AA111 T110:V111 V112:V115 T112:U114 V19 F54:G54 F19:G19 V35 O54 L33:P33 J54 J33 V32:V33 V37 Z379:Z406 T397:V406 T408:V408 G404:G406 G408 AA395:AA405 Z408:AA408 A201:A207 A3 AA201:AA207 AA3 Z139:AA145 Z7:AA7 V140:V145 T139:V139 T140:U149 T7:V7 Z232:Z244 Z253 T240:U241 T242:V242 T253:V253 U358:V396 T354:V355 Z341:Z354 Z357 T357:V357 G192 G194 L192 L194 O192:Q192 O194:Q194 J192 J194 V192 V194 V63 V41:V59 B47:B50 Z47:Z50 AA50 Z81:AA81 W50:X50 C50:H50 L50:N50 L80:N81 U50 U81:X81 A81:H81 G413:G414 G423 AA423 Z409:Z423">
    <cfRule type="expression" dxfId="1985" priority="2138">
      <formula>AND(#REF!&gt;87,#REF!&lt;97)</formula>
    </cfRule>
  </conditionalFormatting>
  <conditionalFormatting sqref="P207 E312:E313 A63:B63 B28 X570 X576 X554 X562 F237:F238 B112:B114 P64:Q64 X445 X443 A581:B581 B583:B584 A583 X695:X697 X622 A315:A316 A318:A322 A334:A338 A325:A332 A373:A374 A376:B378 A407 A424:A425 G424:G425 A449:A450 A469:A470 G498:G500 A501:A504 G502:G504 A538:A546 A639:A643 G267 F249 F240:F244 X489 X506 G506 Q3 C213:E213 A83:B83 A472:A474 G469:G471 B46 G375 G609 W523:W524 W665:X666 W671:X671 A341 F246:F247 W312:W313 L302 G264:G265 A560:F561 W310:Y310 C310:F310 G301:G302 G365:G367 G453:G457 G489:G492 G523:G524 G597:G600 Y423 G529 W529 Y53 Y117 Y307 W333:X333 Y624 Y129 X442:Y442 W213:Y213 Y32 Y79 W329:Y330 W573:Y573 W323:Y323 W3:Y3 W71:Y71 W64:Y64 W335:Y335 W510:Y512 L555 Y555 F441:I441 F311:G311 L311 L74 L127 L283 L288:N289 F245:G245 L245 C307:I307 L307:N307 C442:I442 G213:H213 L213 C329:I330 L329:N330 C323:I323 L323:N324 C335:I335 L335:N335 H301:I301 F25:I25 F288:I289 G255:I255 G309:I310 C71:I71 H561:I561 H192:I192 L708 L716 F708:G708 O715 O712 Q715 Q712 C715:F715 C712:F712 W715:Y716 W712:Y712 F716 O213:Q213 L132:O132 H132:J132 L317:O317 H317:J317 O324 G324:J324 L257:P257 L239:O239 G239:J239 L301:N301 L28:O28 G28:J28 L14:P14 F14:J14 L34:P34 F34:J34 L120:O120 G120:J120 O25:P25 L20:P20 F20:J20 L38:P38 F38:J38 L320:O320 F320:J320 L265:O265 H265:J265 O289 J289 L423:O423 H423:J423 L53:O53 G53:J53 L117:O117 G117:J117 L333:O333 A333:J333 L624:Q624 F624:J624 L129:O129 G129:J129 L32:O32 F32:J32 L79:O79 F79:J79 M3:O3 B3:F3 O71 L64:N64 C64:J64 L510:O512 F510:J512 N74:Q74 G74:J74 N127:O127 G127:J127 N561 O283 G283:J283 O507:Q507 H507:J507 L115:Q115 F115:J115 O330 O301:O302 O560:P561 J560:J561 O245 L235:O236 G235:J236 J301:J302 H709:H710 H721 O708:O710 Q709:Q710 Q721 W721:Z721 F42:J42 L42:O42 Y42 Z136:AA138 T136:V138 B534 B464 AA534 AA464 W708:Y710 V84 T4:U5 J213 T213:U213 T192 L312:O313 G312:J313 L309:N310 L255:Q256 G256:J257 J245 F232:F234 T232:U234 V232:V233 L441:N442 L573:Q573 A573:J573 O555:Q555 J555 H3:J3 Y560:Y561 A409">
    <cfRule type="expression" dxfId="1984" priority="2137">
      <formula>AND(#REF!&gt;87,#REF!&lt;97)</formula>
    </cfRule>
  </conditionalFormatting>
  <conditionalFormatting sqref="P388">
    <cfRule type="expression" dxfId="1983" priority="2136">
      <formula>AND(#REF!&gt;87,#REF!&lt;97)</formula>
    </cfRule>
  </conditionalFormatting>
  <conditionalFormatting sqref="P441">
    <cfRule type="expression" dxfId="1982" priority="2135">
      <formula>AND(#REF!&gt;87,#REF!&lt;97)</formula>
    </cfRule>
  </conditionalFormatting>
  <conditionalFormatting sqref="P697">
    <cfRule type="expression" dxfId="1981" priority="2134">
      <formula>AND(#REF!&gt;87,#REF!&lt;97)</formula>
    </cfRule>
  </conditionalFormatting>
  <conditionalFormatting sqref="P695">
    <cfRule type="expression" dxfId="1980" priority="2133">
      <formula>AND(#REF!&gt;87,#REF!&lt;97)</formula>
    </cfRule>
  </conditionalFormatting>
  <conditionalFormatting sqref="P699">
    <cfRule type="expression" dxfId="1979" priority="2132">
      <formula>AND(#REF!&gt;87,#REF!&lt;97)</formula>
    </cfRule>
  </conditionalFormatting>
  <conditionalFormatting sqref="P571">
    <cfRule type="expression" dxfId="1978" priority="2129">
      <formula>AND(#REF!&gt;87,#REF!&lt;97)</formula>
    </cfRule>
  </conditionalFormatting>
  <conditionalFormatting sqref="P636">
    <cfRule type="expression" dxfId="1977" priority="2128">
      <formula>AND(#REF!&gt;87,#REF!&lt;97)</formula>
    </cfRule>
  </conditionalFormatting>
  <conditionalFormatting sqref="P694">
    <cfRule type="expression" dxfId="1976" priority="2127">
      <formula>AND(#REF!&gt;87,#REF!&lt;97)</formula>
    </cfRule>
  </conditionalFormatting>
  <conditionalFormatting sqref="P696">
    <cfRule type="expression" dxfId="1975" priority="2126">
      <formula>AND(#REF!&gt;87,#REF!&lt;97)</formula>
    </cfRule>
  </conditionalFormatting>
  <conditionalFormatting sqref="P393">
    <cfRule type="expression" dxfId="1974" priority="2124">
      <formula>AND(#REF!&gt;87,#REF!&lt;97)</formula>
    </cfRule>
  </conditionalFormatting>
  <conditionalFormatting sqref="B373 P442:Q442 P353:Q353 P307:Q307 P577:Q577 P330:Q330 P323:Q323 P335 C255:E256 W255:Y256 Q329">
    <cfRule type="expression" dxfId="1973" priority="2123">
      <formula>AND(#REF!&gt;87,#REF!&lt;97)</formula>
    </cfRule>
  </conditionalFormatting>
  <conditionalFormatting sqref="Q441 P310 C441:E441">
    <cfRule type="expression" dxfId="1972" priority="2122">
      <formula>AND(#REF!&gt;87,#REF!&lt;97)</formula>
    </cfRule>
  </conditionalFormatting>
  <conditionalFormatting sqref="Q310">
    <cfRule type="expression" dxfId="1971" priority="2121">
      <formula>AND(#REF!&gt;87,#REF!&lt;97)</formula>
    </cfRule>
  </conditionalFormatting>
  <conditionalFormatting sqref="P601">
    <cfRule type="expression" dxfId="1970" priority="2120">
      <formula>AND(#REF!&gt;87,#REF!&lt;97)</formula>
    </cfRule>
  </conditionalFormatting>
  <conditionalFormatting sqref="P297">
    <cfRule type="expression" dxfId="1969" priority="2119">
      <formula>AND(#REF!&gt;87,#REF!&lt;97)</formula>
    </cfRule>
  </conditionalFormatting>
  <conditionalFormatting sqref="P200:Q200">
    <cfRule type="expression" dxfId="1968" priority="2117">
      <formula>AND(#REF!&gt;87,#REF!&lt;97)</formula>
    </cfRule>
  </conditionalFormatting>
  <conditionalFormatting sqref="P151">
    <cfRule type="expression" dxfId="1967" priority="2116">
      <formula>AND(#REF!&gt;87,#REF!&lt;97)</formula>
    </cfRule>
  </conditionalFormatting>
  <conditionalFormatting sqref="P437">
    <cfRule type="expression" dxfId="1966" priority="2115">
      <formula>AND(#REF!&gt;87,#REF!&lt;97)</formula>
    </cfRule>
  </conditionalFormatting>
  <conditionalFormatting sqref="W441:Y441">
    <cfRule type="expression" dxfId="1965" priority="2114">
      <formula>AND(#REF!&gt;87,#REF!&lt;97)</formula>
    </cfRule>
  </conditionalFormatting>
  <conditionalFormatting sqref="O311 W311:Y311 C311">
    <cfRule type="expression" dxfId="1964" priority="2113">
      <formula>AND(#REF!&gt;87,#REF!&lt;97)</formula>
    </cfRule>
  </conditionalFormatting>
  <conditionalFormatting sqref="P311">
    <cfRule type="expression" dxfId="1963" priority="2112">
      <formula>AND(#REF!&gt;87,#REF!&lt;97)</formula>
    </cfRule>
  </conditionalFormatting>
  <conditionalFormatting sqref="P35 P50">
    <cfRule type="expression" dxfId="1962" priority="2111">
      <formula>AND(#REF!&gt;87,#REF!&lt;97)</formula>
    </cfRule>
  </conditionalFormatting>
  <conditionalFormatting sqref="P39">
    <cfRule type="expression" dxfId="1961" priority="2110">
      <formula>AND(#REF!&gt;87,#REF!&lt;97)</formula>
    </cfRule>
  </conditionalFormatting>
  <conditionalFormatting sqref="P40">
    <cfRule type="expression" dxfId="1960" priority="2109">
      <formula>AND(#REF!&gt;87,#REF!&lt;97)</formula>
    </cfRule>
  </conditionalFormatting>
  <conditionalFormatting sqref="P59">
    <cfRule type="expression" dxfId="1959" priority="2108">
      <formula>AND(#REF!&gt;87,#REF!&lt;97)</formula>
    </cfRule>
  </conditionalFormatting>
  <conditionalFormatting sqref="P44">
    <cfRule type="expression" dxfId="1958" priority="2107">
      <formula>AND(#REF!&gt;87,#REF!&lt;97)</formula>
    </cfRule>
  </conditionalFormatting>
  <conditionalFormatting sqref="P43">
    <cfRule type="expression" dxfId="1957" priority="2106">
      <formula>AND(#REF!&gt;87,#REF!&lt;97)</formula>
    </cfRule>
  </conditionalFormatting>
  <conditionalFormatting sqref="P47">
    <cfRule type="expression" dxfId="1956" priority="2105">
      <formula>AND(#REF!&gt;87,#REF!&lt;97)</formula>
    </cfRule>
  </conditionalFormatting>
  <conditionalFormatting sqref="P81">
    <cfRule type="expression" dxfId="1955" priority="2103">
      <formula>AND(#REF!&gt;87,#REF!&lt;97)</formula>
    </cfRule>
  </conditionalFormatting>
  <conditionalFormatting sqref="Q647">
    <cfRule type="expression" dxfId="1954" priority="2102">
      <formula>AND(#REF!&gt;87,#REF!&lt;97)</formula>
    </cfRule>
  </conditionalFormatting>
  <conditionalFormatting sqref="P647">
    <cfRule type="expression" dxfId="1953" priority="2101">
      <formula>AND(#REF!&gt;87,#REF!&lt;97)</formula>
    </cfRule>
  </conditionalFormatting>
  <conditionalFormatting sqref="Q209">
    <cfRule type="expression" dxfId="1952" priority="2100">
      <formula>AND(#REF!&gt;87,#REF!&lt;97)</formula>
    </cfRule>
  </conditionalFormatting>
  <conditionalFormatting sqref="Q152">
    <cfRule type="expression" dxfId="1951" priority="2099">
      <formula>AND(#REF!&gt;87,#REF!&lt;97)</formula>
    </cfRule>
  </conditionalFormatting>
  <conditionalFormatting sqref="P45">
    <cfRule type="expression" dxfId="1950" priority="2098">
      <formula>AND(#REF!&gt;87,#REF!&lt;97)</formula>
    </cfRule>
  </conditionalFormatting>
  <conditionalFormatting sqref="P41">
    <cfRule type="expression" dxfId="1949" priority="2097">
      <formula>AND(#REF!&gt;87,#REF!&lt;97)</formula>
    </cfRule>
  </conditionalFormatting>
  <conditionalFormatting sqref="P46">
    <cfRule type="expression" dxfId="1948" priority="2096">
      <formula>AND(#REF!&gt;87,#REF!&lt;97)</formula>
    </cfRule>
  </conditionalFormatting>
  <conditionalFormatting sqref="F627 B474 B469">
    <cfRule type="expression" dxfId="1947" priority="2095">
      <formula>AND(#REF!&gt;87,#REF!&lt;97)</formula>
    </cfRule>
  </conditionalFormatting>
  <conditionalFormatting sqref="A355:B355 B374 B356">
    <cfRule type="expression" dxfId="1946" priority="2094">
      <formula>AND(#REF!&gt;87,#REF!&lt;97)</formula>
    </cfRule>
  </conditionalFormatting>
  <conditionalFormatting sqref="B468">
    <cfRule type="expression" dxfId="1945" priority="2093">
      <formula>AND(#REF!&gt;87,#REF!&lt;97)</formula>
    </cfRule>
  </conditionalFormatting>
  <conditionalFormatting sqref="B472">
    <cfRule type="expression" dxfId="1944" priority="2092">
      <formula>AND(#REF!&gt;87,#REF!&lt;97)</formula>
    </cfRule>
  </conditionalFormatting>
  <conditionalFormatting sqref="F353">
    <cfRule type="expression" dxfId="1943" priority="2091">
      <formula>AND(#REF!&gt;87,#REF!&lt;97)</formula>
    </cfRule>
  </conditionalFormatting>
  <conditionalFormatting sqref="A579:B580 A585:B588 A582:B582 A584">
    <cfRule type="expression" dxfId="1942" priority="2090">
      <formula>AND(#REF!&gt;87,#REF!&lt;97)</formula>
    </cfRule>
  </conditionalFormatting>
  <conditionalFormatting sqref="A592:B592">
    <cfRule type="expression" dxfId="1941" priority="2089">
      <formula>AND(#REF!&gt;87,#REF!&lt;97)</formula>
    </cfRule>
  </conditionalFormatting>
  <conditionalFormatting sqref="B590">
    <cfRule type="expression" dxfId="1940" priority="2088">
      <formula>AND(#REF!&gt;87,#REF!&lt;97)</formula>
    </cfRule>
  </conditionalFormatting>
  <conditionalFormatting sqref="C324">
    <cfRule type="expression" dxfId="1939" priority="2087">
      <formula>AND(#REF!&gt;87,#REF!&lt;97)</formula>
    </cfRule>
  </conditionalFormatting>
  <conditionalFormatting sqref="H311">
    <cfRule type="expression" dxfId="1938" priority="2086">
      <formula>AND(#REF!&gt;87,#REF!&lt;97)</formula>
    </cfRule>
  </conditionalFormatting>
  <conditionalFormatting sqref="D311:E311">
    <cfRule type="expression" dxfId="1937" priority="2085">
      <formula>AND(#REF!&gt;87,#REF!&lt;97)</formula>
    </cfRule>
  </conditionalFormatting>
  <conditionalFormatting sqref="A14:B14 E14 W14">
    <cfRule type="expression" dxfId="1936" priority="2084">
      <formula>AND(#REF!&gt;87,#REF!&lt;97)</formula>
    </cfRule>
  </conditionalFormatting>
  <conditionalFormatting sqref="A34:B34">
    <cfRule type="expression" dxfId="1935" priority="2083">
      <formula>AND(#REF!&gt;87,#REF!&lt;97)</formula>
    </cfRule>
  </conditionalFormatting>
  <conditionalFormatting sqref="E34 W34">
    <cfRule type="expression" dxfId="1934" priority="2082">
      <formula>AND(#REF!&gt;87,#REF!&lt;97)</formula>
    </cfRule>
  </conditionalFormatting>
  <conditionalFormatting sqref="A109:B109 A112:A114">
    <cfRule type="expression" dxfId="1933" priority="2081">
      <formula>AND(#REF!&gt;87,#REF!&lt;97)</formula>
    </cfRule>
  </conditionalFormatting>
  <conditionalFormatting sqref="A105:B105 A107:B107">
    <cfRule type="expression" dxfId="1932" priority="2080">
      <formula>AND(#REF!&gt;87,#REF!&lt;97)</formula>
    </cfRule>
  </conditionalFormatting>
  <conditionalFormatting sqref="A106:B106">
    <cfRule type="expression" dxfId="1931" priority="2079">
      <formula>AND(#REF!&gt;87,#REF!&lt;97)</formula>
    </cfRule>
  </conditionalFormatting>
  <conditionalFormatting sqref="C265">
    <cfRule type="expression" dxfId="1930" priority="2078">
      <formula>AND(#REF!&gt;87,#REF!&lt;97)</formula>
    </cfRule>
  </conditionalFormatting>
  <conditionalFormatting sqref="R265:S265">
    <cfRule type="expression" dxfId="1929" priority="2077">
      <formula>AND(#REF!&gt;87,#REF!&lt;97)</formula>
    </cfRule>
  </conditionalFormatting>
  <conditionalFormatting sqref="E129 W129">
    <cfRule type="expression" dxfId="1928" priority="2076">
      <formula>AND(#REF!&gt;87,#REF!&lt;97)</formula>
    </cfRule>
  </conditionalFormatting>
  <conditionalFormatting sqref="A129:B129">
    <cfRule type="expression" dxfId="1927" priority="2075">
      <formula>AND(#REF!&gt;87,#REF!&lt;97)</formula>
    </cfRule>
  </conditionalFormatting>
  <conditionalFormatting sqref="Q129">
    <cfRule type="expression" dxfId="1926" priority="2074">
      <formula>AND(#REF!&gt;87,#REF!&lt;97)</formula>
    </cfRule>
  </conditionalFormatting>
  <conditionalFormatting sqref="S132">
    <cfRule type="expression" dxfId="1925" priority="2073">
      <formula>AND(#REF!&gt;87,#REF!&lt;97)</formula>
    </cfRule>
  </conditionalFormatting>
  <conditionalFormatting sqref="X132">
    <cfRule type="expression" dxfId="1924" priority="2072">
      <formula>AND(#REF!&gt;87,#REF!&lt;97)</formula>
    </cfRule>
  </conditionalFormatting>
  <conditionalFormatting sqref="A132:B132">
    <cfRule type="expression" dxfId="1923" priority="2071">
      <formula>AND(#REF!&gt;87,#REF!&lt;97)</formula>
    </cfRule>
  </conditionalFormatting>
  <conditionalFormatting sqref="D132">
    <cfRule type="expression" dxfId="1922" priority="2070">
      <formula>AND(#REF!&gt;87,#REF!&lt;97)</formula>
    </cfRule>
  </conditionalFormatting>
  <conditionalFormatting sqref="W212:Y212">
    <cfRule type="expression" dxfId="1921" priority="2069">
      <formula>AND(#REF!&gt;87,#REF!&lt;97)</formula>
    </cfRule>
  </conditionalFormatting>
  <conditionalFormatting sqref="Y140">
    <cfRule type="expression" dxfId="1920" priority="2068">
      <formula>AND(#REF!&gt;87,#REF!&lt;97)</formula>
    </cfRule>
  </conditionalFormatting>
  <conditionalFormatting sqref="Y141">
    <cfRule type="expression" dxfId="1919" priority="2067">
      <formula>AND(#REF!&gt;87,#REF!&lt;97)</formula>
    </cfRule>
  </conditionalFormatting>
  <conditionalFormatting sqref="W107:Y107">
    <cfRule type="expression" dxfId="1918" priority="2066">
      <formula>AND(#REF!&gt;87,#REF!&lt;97)</formula>
    </cfRule>
  </conditionalFormatting>
  <conditionalFormatting sqref="W63">
    <cfRule type="expression" dxfId="1917" priority="2065">
      <formula>AND(#REF!&gt;87,#REF!&lt;97)</formula>
    </cfRule>
  </conditionalFormatting>
  <conditionalFormatting sqref="Y87">
    <cfRule type="expression" dxfId="1916" priority="2064">
      <formula>AND(#REF!&gt;87,#REF!&lt;97)</formula>
    </cfRule>
  </conditionalFormatting>
  <conditionalFormatting sqref="X44">
    <cfRule type="expression" dxfId="1915" priority="2063">
      <formula>AND(#REF!&gt;87,#REF!&lt;97)</formula>
    </cfRule>
  </conditionalFormatting>
  <conditionalFormatting sqref="X40">
    <cfRule type="expression" dxfId="1914" priority="2062">
      <formula>AND(#REF!&gt;87,#REF!&lt;97)</formula>
    </cfRule>
  </conditionalFormatting>
  <conditionalFormatting sqref="W59:X59">
    <cfRule type="expression" dxfId="1913" priority="2061">
      <formula>AND(#REF!&gt;87,#REF!&lt;97)</formula>
    </cfRule>
  </conditionalFormatting>
  <conditionalFormatting sqref="Y88">
    <cfRule type="expression" dxfId="1912" priority="2060">
      <formula>AND(#REF!&gt;87,#REF!&lt;97)</formula>
    </cfRule>
  </conditionalFormatting>
  <conditionalFormatting sqref="X45">
    <cfRule type="expression" dxfId="1911" priority="2059">
      <formula>AND(#REF!&gt;87,#REF!&lt;97)</formula>
    </cfRule>
  </conditionalFormatting>
  <conditionalFormatting sqref="X33">
    <cfRule type="expression" dxfId="1910" priority="2058">
      <formula>AND(#REF!&gt;87,#REF!&lt;97)</formula>
    </cfRule>
  </conditionalFormatting>
  <conditionalFormatting sqref="X47:X48">
    <cfRule type="expression" dxfId="1909" priority="2057">
      <formula>AND(#REF!&gt;87,#REF!&lt;97)</formula>
    </cfRule>
  </conditionalFormatting>
  <conditionalFormatting sqref="W47:W48">
    <cfRule type="expression" dxfId="1908" priority="2056">
      <formula>AND(#REF!&gt;87,#REF!&lt;97)</formula>
    </cfRule>
  </conditionalFormatting>
  <conditionalFormatting sqref="Y43">
    <cfRule type="expression" dxfId="1907" priority="2055">
      <formula>AND(#REF!&gt;87,#REF!&lt;97)</formula>
    </cfRule>
  </conditionalFormatting>
  <conditionalFormatting sqref="Y50">
    <cfRule type="expression" dxfId="1906" priority="2054">
      <formula>AND(#REF!&gt;87,#REF!&lt;97)</formula>
    </cfRule>
  </conditionalFormatting>
  <conditionalFormatting sqref="Y81">
    <cfRule type="expression" dxfId="1905" priority="2053">
      <formula>AND(#REF!&gt;87,#REF!&lt;97)</formula>
    </cfRule>
  </conditionalFormatting>
  <conditionalFormatting sqref="Y89">
    <cfRule type="expression" dxfId="1904" priority="2052">
      <formula>AND(#REF!&gt;87,#REF!&lt;97)</formula>
    </cfRule>
  </conditionalFormatting>
  <conditionalFormatting sqref="Y98">
    <cfRule type="expression" dxfId="1903" priority="2051">
      <formula>AND(#REF!&gt;87,#REF!&lt;97)</formula>
    </cfRule>
  </conditionalFormatting>
  <conditionalFormatting sqref="X134">
    <cfRule type="expression" dxfId="1902" priority="2050">
      <formula>AND(#REF!&gt;87,#REF!&lt;97)</formula>
    </cfRule>
  </conditionalFormatting>
  <conditionalFormatting sqref="X133">
    <cfRule type="expression" dxfId="1901" priority="2049">
      <formula>AND(#REF!&gt;87,#REF!&lt;97)</formula>
    </cfRule>
  </conditionalFormatting>
  <conditionalFormatting sqref="X105:Y105">
    <cfRule type="expression" dxfId="1900" priority="2048">
      <formula>AND(#REF!&gt;87,#REF!&lt;97)</formula>
    </cfRule>
  </conditionalFormatting>
  <conditionalFormatting sqref="X106:Y106">
    <cfRule type="expression" dxfId="1899" priority="2047">
      <formula>AND(#REF!&gt;87,#REF!&lt;97)</formula>
    </cfRule>
  </conditionalFormatting>
  <conditionalFormatting sqref="C132">
    <cfRule type="expression" dxfId="1898" priority="2046">
      <formula>AND(#REF!&gt;87,#REF!&lt;97)</formula>
    </cfRule>
  </conditionalFormatting>
  <conditionalFormatting sqref="Y132">
    <cfRule type="expression" dxfId="1897" priority="2045">
      <formula>AND(#REF!&gt;87,#REF!&lt;97)</formula>
    </cfRule>
  </conditionalFormatting>
  <conditionalFormatting sqref="Y109">
    <cfRule type="expression" dxfId="1896" priority="2044">
      <formula>AND(#REF!&gt;87,#REF!&lt;97)</formula>
    </cfRule>
  </conditionalFormatting>
  <conditionalFormatting sqref="C423 E423">
    <cfRule type="expression" dxfId="1895" priority="2043">
      <formula>AND(#REF!&gt;87,#REF!&lt;97)</formula>
    </cfRule>
  </conditionalFormatting>
  <conditionalFormatting sqref="Q423">
    <cfRule type="expression" dxfId="1894" priority="2042">
      <formula>AND(#REF!&gt;87,#REF!&lt;97)</formula>
    </cfRule>
  </conditionalFormatting>
  <conditionalFormatting sqref="W423">
    <cfRule type="expression" dxfId="1893" priority="2041">
      <formula>AND(#REF!&gt;87,#REF!&lt;97)</formula>
    </cfRule>
  </conditionalFormatting>
  <conditionalFormatting sqref="X423">
    <cfRule type="expression" dxfId="1892" priority="2040">
      <formula>AND(#REF!&gt;87,#REF!&lt;97)</formula>
    </cfRule>
  </conditionalFormatting>
  <conditionalFormatting sqref="W164">
    <cfRule type="expression" dxfId="1891" priority="2039">
      <formula>AND(#REF!&gt;87,#REF!&lt;97)</formula>
    </cfRule>
  </conditionalFormatting>
  <conditionalFormatting sqref="R320:S320">
    <cfRule type="expression" dxfId="1890" priority="2038">
      <formula>AND(#REF!&gt;87,#REF!&lt;97)</formula>
    </cfRule>
  </conditionalFormatting>
  <conditionalFormatting sqref="Y320">
    <cfRule type="expression" dxfId="1889" priority="2037">
      <formula>AND(#REF!&gt;87,#REF!&lt;97)</formula>
    </cfRule>
  </conditionalFormatting>
  <conditionalFormatting sqref="Y265">
    <cfRule type="expression" dxfId="1888" priority="2036">
      <formula>AND(#REF!&gt;87,#REF!&lt;97)</formula>
    </cfRule>
  </conditionalFormatting>
  <conditionalFormatting sqref="L195">
    <cfRule type="expression" dxfId="1887" priority="2035">
      <formula>AND(#REF!&gt;87,#REF!&lt;97)</formula>
    </cfRule>
  </conditionalFormatting>
  <conditionalFormatting sqref="C120">
    <cfRule type="expression" dxfId="1886" priority="2034">
      <formula>AND(#REF!&gt;87,#REF!&lt;97)</formula>
    </cfRule>
  </conditionalFormatting>
  <conditionalFormatting sqref="A120:B120">
    <cfRule type="expression" dxfId="1885" priority="2033">
      <formula>AND(#REF!&gt;87,#REF!&lt;97)</formula>
    </cfRule>
  </conditionalFormatting>
  <conditionalFormatting sqref="D120">
    <cfRule type="expression" dxfId="1884" priority="2032">
      <formula>AND(#REF!&gt;87,#REF!&lt;97)</formula>
    </cfRule>
  </conditionalFormatting>
  <conditionalFormatting sqref="Y120">
    <cfRule type="expression" dxfId="1883" priority="2031">
      <formula>AND(#REF!&gt;87,#REF!&lt;97)</formula>
    </cfRule>
  </conditionalFormatting>
  <conditionalFormatting sqref="X117">
    <cfRule type="expression" dxfId="1882" priority="2030">
      <formula>AND(#REF!&gt;87,#REF!&lt;97)</formula>
    </cfRule>
  </conditionalFormatting>
  <conditionalFormatting sqref="C117 E117">
    <cfRule type="expression" dxfId="1881" priority="2029">
      <formula>AND(#REF!&gt;87,#REF!&lt;97)</formula>
    </cfRule>
  </conditionalFormatting>
  <conditionalFormatting sqref="A117:B117">
    <cfRule type="expression" dxfId="1880" priority="2028">
      <formula>AND(#REF!&gt;87,#REF!&lt;97)</formula>
    </cfRule>
  </conditionalFormatting>
  <conditionalFormatting sqref="W117">
    <cfRule type="expression" dxfId="1879" priority="2027">
      <formula>AND(#REF!&gt;87,#REF!&lt;97)</formula>
    </cfRule>
  </conditionalFormatting>
  <conditionalFormatting sqref="C28 E28 Y28 W28">
    <cfRule type="expression" dxfId="1878" priority="2026">
      <formula>AND(#REF!&gt;87,#REF!&lt;97)</formula>
    </cfRule>
  </conditionalFormatting>
  <conditionalFormatting sqref="C32 W32">
    <cfRule type="expression" dxfId="1877" priority="2025">
      <formula>AND(#REF!&gt;87,#REF!&lt;97)</formula>
    </cfRule>
  </conditionalFormatting>
  <conditionalFormatting sqref="D32">
    <cfRule type="expression" dxfId="1876" priority="2024">
      <formula>AND(#REF!&gt;87,#REF!&lt;97)</formula>
    </cfRule>
  </conditionalFormatting>
  <conditionalFormatting sqref="P32">
    <cfRule type="expression" dxfId="1875" priority="2023">
      <formula>AND(#REF!&gt;87,#REF!&lt;97)</formula>
    </cfRule>
  </conditionalFormatting>
  <conditionalFormatting sqref="Q28">
    <cfRule type="expression" dxfId="1874" priority="2022">
      <formula>AND(#REF!&gt;87,#REF!&lt;97)</formula>
    </cfRule>
  </conditionalFormatting>
  <conditionalFormatting sqref="X28">
    <cfRule type="expression" dxfId="1873" priority="2021">
      <formula>AND(#REF!&gt;87,#REF!&lt;97)</formula>
    </cfRule>
  </conditionalFormatting>
  <conditionalFormatting sqref="D28">
    <cfRule type="expression" dxfId="1872" priority="2020">
      <formula>AND(#REF!&gt;87,#REF!&lt;97)</formula>
    </cfRule>
  </conditionalFormatting>
  <conditionalFormatting sqref="C42 E42">
    <cfRule type="expression" dxfId="1871" priority="2019">
      <formula>AND(#REF!&gt;87,#REF!&lt;97)</formula>
    </cfRule>
  </conditionalFormatting>
  <conditionalFormatting sqref="D42">
    <cfRule type="expression" dxfId="1870" priority="2018">
      <formula>AND(#REF!&gt;87,#REF!&lt;97)</formula>
    </cfRule>
  </conditionalFormatting>
  <conditionalFormatting sqref="C79 E79 W79">
    <cfRule type="expression" dxfId="1869" priority="2017">
      <formula>AND(#REF!&gt;87,#REF!&lt;97)</formula>
    </cfRule>
  </conditionalFormatting>
  <conditionalFormatting sqref="D79">
    <cfRule type="expression" dxfId="1868" priority="2016">
      <formula>AND(#REF!&gt;87,#REF!&lt;97)</formula>
    </cfRule>
  </conditionalFormatting>
  <conditionalFormatting sqref="Q53 C53 E53 W53">
    <cfRule type="expression" dxfId="1867" priority="2015">
      <formula>AND(#REF!&gt;87,#REF!&lt;97)</formula>
    </cfRule>
  </conditionalFormatting>
  <conditionalFormatting sqref="P53">
    <cfRule type="expression" dxfId="1866" priority="2014">
      <formula>AND(#REF!&gt;87,#REF!&lt;97)</formula>
    </cfRule>
  </conditionalFormatting>
  <conditionalFormatting sqref="W80:Y80">
    <cfRule type="expression" dxfId="1865" priority="2013">
      <formula>AND(#REF!&gt;87,#REF!&lt;97)</formula>
    </cfRule>
  </conditionalFormatting>
  <conditionalFormatting sqref="J311">
    <cfRule type="expression" dxfId="1864" priority="2012">
      <formula>AND(#REF!&gt;87,#REF!&lt;97)</formula>
    </cfRule>
  </conditionalFormatting>
  <conditionalFormatting sqref="C289:E289 W289:Y289">
    <cfRule type="expression" dxfId="1863" priority="2011">
      <formula>AND(#REF!&gt;87,#REF!&lt;97)</formula>
    </cfRule>
  </conditionalFormatting>
  <conditionalFormatting sqref="A188:B188">
    <cfRule type="expression" dxfId="1862" priority="2010">
      <formula>AND(#REF!&gt;87,#REF!&lt;97)</formula>
    </cfRule>
  </conditionalFormatting>
  <conditionalFormatting sqref="Q333">
    <cfRule type="expression" dxfId="1861" priority="2009">
      <formula>AND(#REF!&gt;87,#REF!&lt;97)</formula>
    </cfRule>
  </conditionalFormatting>
  <conditionalFormatting sqref="P333">
    <cfRule type="expression" dxfId="1860" priority="2008">
      <formula>AND(#REF!&gt;87,#REF!&lt;97)</formula>
    </cfRule>
  </conditionalFormatting>
  <conditionalFormatting sqref="F254:F256 F250:F251">
    <cfRule type="expression" dxfId="1859" priority="2007">
      <formula>AND(#REF!&gt;87,#REF!&lt;97)</formula>
    </cfRule>
  </conditionalFormatting>
  <conditionalFormatting sqref="F248">
    <cfRule type="expression" dxfId="1858" priority="2006">
      <formula>AND(#REF!&gt;87,#REF!&lt;97)</formula>
    </cfRule>
  </conditionalFormatting>
  <conditionalFormatting sqref="A257:C257 Y257 E257 A265:B265 W257">
    <cfRule type="expression" dxfId="1857" priority="2005">
      <formula>AND(#REF!&gt;87,#REF!&lt;97)</formula>
    </cfRule>
  </conditionalFormatting>
  <conditionalFormatting sqref="C236:E236 Q236 W236:X236">
    <cfRule type="expression" dxfId="1856" priority="2004">
      <formula>AND(#REF!&gt;87,#REF!&lt;97)</formula>
    </cfRule>
  </conditionalFormatting>
  <conditionalFormatting sqref="C235 E235 W235">
    <cfRule type="expression" dxfId="1855" priority="2003">
      <formula>AND(#REF!&gt;87,#REF!&lt;97)</formula>
    </cfRule>
  </conditionalFormatting>
  <conditionalFormatting sqref="C239 E239 X239:Y239">
    <cfRule type="expression" dxfId="1854" priority="2002">
      <formula>AND(#REF!&gt;87,#REF!&lt;97)</formula>
    </cfRule>
  </conditionalFormatting>
  <conditionalFormatting sqref="P309 Y309 C309 E309 W309">
    <cfRule type="expression" dxfId="1853" priority="2001">
      <formula>AND(#REF!&gt;87,#REF!&lt;97)</formula>
    </cfRule>
  </conditionalFormatting>
  <conditionalFormatting sqref="O309">
    <cfRule type="expression" dxfId="1852" priority="2000">
      <formula>AND(#REF!&gt;87,#REF!&lt;97)</formula>
    </cfRule>
  </conditionalFormatting>
  <conditionalFormatting sqref="C312:C313">
    <cfRule type="expression" dxfId="1851" priority="1999">
      <formula>AND(#REF!&gt;87,#REF!&lt;97)</formula>
    </cfRule>
  </conditionalFormatting>
  <conditionalFormatting sqref="O188">
    <cfRule type="expression" dxfId="1850" priority="1997">
      <formula>AND(#REF!&gt;87,#REF!&lt;97)</formula>
    </cfRule>
  </conditionalFormatting>
  <conditionalFormatting sqref="A64:B64">
    <cfRule type="expression" dxfId="1849" priority="1996">
      <formula>AND(#REF!&gt;87,#REF!&lt;97)</formula>
    </cfRule>
  </conditionalFormatting>
  <conditionalFormatting sqref="F28">
    <cfRule type="expression" dxfId="1848" priority="1995">
      <formula>AND(#REF!&gt;87,#REF!&lt;97)</formula>
    </cfRule>
  </conditionalFormatting>
  <conditionalFormatting sqref="F41">
    <cfRule type="expression" dxfId="1847" priority="1994">
      <formula>AND(#REF!&gt;87,#REF!&lt;97)</formula>
    </cfRule>
  </conditionalFormatting>
  <conditionalFormatting sqref="A317:C317">
    <cfRule type="expression" dxfId="1846" priority="1993">
      <formula>AND(#REF!&gt;87,#REF!&lt;97)</formula>
    </cfRule>
  </conditionalFormatting>
  <conditionalFormatting sqref="R317:S317">
    <cfRule type="expression" dxfId="1845" priority="1992">
      <formula>AND(#REF!&gt;87,#REF!&lt;97)</formula>
    </cfRule>
  </conditionalFormatting>
  <conditionalFormatting sqref="Y317">
    <cfRule type="expression" dxfId="1844" priority="1991">
      <formula>AND(#REF!&gt;87,#REF!&lt;97)</formula>
    </cfRule>
  </conditionalFormatting>
  <conditionalFormatting sqref="M302">
    <cfRule type="expression" dxfId="1843" priority="1990">
      <formula>AND(#REF!&gt;87,#REF!&lt;97)</formula>
    </cfRule>
  </conditionalFormatting>
  <conditionalFormatting sqref="H302:I302 E302 W302:X302">
    <cfRule type="expression" dxfId="1842" priority="1989">
      <formula>AND(#REF!&gt;87,#REF!&lt;97)</formula>
    </cfRule>
  </conditionalFormatting>
  <conditionalFormatting sqref="C302">
    <cfRule type="expression" dxfId="1841" priority="1988">
      <formula>AND(#REF!&gt;87,#REF!&lt;97)</formula>
    </cfRule>
  </conditionalFormatting>
  <conditionalFormatting sqref="F302">
    <cfRule type="expression" dxfId="1840" priority="1987">
      <formula>AND(#REF!&gt;87,#REF!&lt;97)</formula>
    </cfRule>
  </conditionalFormatting>
  <conditionalFormatting sqref="D302">
    <cfRule type="expression" dxfId="1839" priority="1986">
      <formula>AND(#REF!&gt;87,#REF!&lt;97)</formula>
    </cfRule>
  </conditionalFormatting>
  <conditionalFormatting sqref="C301 E301 Y301">
    <cfRule type="expression" dxfId="1838" priority="1985">
      <formula>AND(#REF!&gt;87,#REF!&lt;97)</formula>
    </cfRule>
  </conditionalFormatting>
  <conditionalFormatting sqref="D301">
    <cfRule type="expression" dxfId="1837" priority="1984">
      <formula>AND(#REF!&gt;87,#REF!&lt;97)</formula>
    </cfRule>
  </conditionalFormatting>
  <conditionalFormatting sqref="Q301">
    <cfRule type="expression" dxfId="1836" priority="1983">
      <formula>AND(#REF!&gt;87,#REF!&lt;97)</formula>
    </cfRule>
  </conditionalFormatting>
  <conditionalFormatting sqref="W458:Y459">
    <cfRule type="expression" dxfId="1835" priority="1982">
      <formula>AND(#REF!&gt;87,#REF!&lt;97)</formula>
    </cfRule>
  </conditionalFormatting>
  <conditionalFormatting sqref="C2">
    <cfRule type="expression" dxfId="1834" priority="1981">
      <formula>AND(#REF!&gt;87,#REF!&lt;97)</formula>
    </cfRule>
  </conditionalFormatting>
  <conditionalFormatting sqref="J524">
    <cfRule type="expression" dxfId="1833" priority="1980">
      <formula>AND(#REF!&gt;87,#REF!&lt;97)</formula>
    </cfRule>
  </conditionalFormatting>
  <conditionalFormatting sqref="Y586">
    <cfRule type="expression" dxfId="1832" priority="1979">
      <formula>AND(#REF!&gt;87,#REF!&lt;97)</formula>
    </cfRule>
  </conditionalFormatting>
  <conditionalFormatting sqref="Y590">
    <cfRule type="expression" dxfId="1831" priority="1978">
      <formula>AND(#REF!&gt;87,#REF!&lt;97)</formula>
    </cfRule>
  </conditionalFormatting>
  <conditionalFormatting sqref="D579:E579">
    <cfRule type="expression" dxfId="1830" priority="1977">
      <formula>AND(#REF!&gt;87,#REF!&lt;97)</formula>
    </cfRule>
  </conditionalFormatting>
  <conditionalFormatting sqref="Y621">
    <cfRule type="expression" dxfId="1829" priority="1976">
      <formula>AND(#REF!&gt;87,#REF!&lt;97)</formula>
    </cfRule>
  </conditionalFormatting>
  <conditionalFormatting sqref="P138">
    <cfRule type="expression" dxfId="1828" priority="1975">
      <formula>AND(#REF!&gt;87,#REF!&lt;97)</formula>
    </cfRule>
  </conditionalFormatting>
  <conditionalFormatting sqref="P139">
    <cfRule type="expression" dxfId="1827" priority="1974">
      <formula>AND(#REF!&gt;87,#REF!&lt;97)</formula>
    </cfRule>
  </conditionalFormatting>
  <conditionalFormatting sqref="Y523">
    <cfRule type="expression" dxfId="1826" priority="1973">
      <formula>AND(#REF!&gt;87,#REF!&lt;97)</formula>
    </cfRule>
  </conditionalFormatting>
  <conditionalFormatting sqref="Y427">
    <cfRule type="expression" dxfId="1825" priority="1972">
      <formula>AND(#REF!&gt;87,#REF!&lt;97)</formula>
    </cfRule>
  </conditionalFormatting>
  <conditionalFormatting sqref="Y532">
    <cfRule type="expression" dxfId="1824" priority="1971">
      <formula>AND(#REF!&gt;87,#REF!&lt;97)</formula>
    </cfRule>
  </conditionalFormatting>
  <conditionalFormatting sqref="W159">
    <cfRule type="expression" dxfId="1823" priority="1970">
      <formula>AND(#REF!&gt;87,#REF!&lt;97)</formula>
    </cfRule>
  </conditionalFormatting>
  <conditionalFormatting sqref="W183">
    <cfRule type="expression" dxfId="1822" priority="1969">
      <formula>AND(#REF!&gt;87,#REF!&lt;97)</formula>
    </cfRule>
  </conditionalFormatting>
  <conditionalFormatting sqref="W166:W170">
    <cfRule type="expression" dxfId="1821" priority="1968">
      <formula>AND(#REF!&gt;87,#REF!&lt;97)</formula>
    </cfRule>
  </conditionalFormatting>
  <conditionalFormatting sqref="Y439">
    <cfRule type="expression" dxfId="1820" priority="1967">
      <formula>AND(#REF!&gt;87,#REF!&lt;97)</formula>
    </cfRule>
  </conditionalFormatting>
  <conditionalFormatting sqref="Y403">
    <cfRule type="expression" dxfId="1819" priority="1966">
      <formula>AND(#REF!&gt;87,#REF!&lt;97)</formula>
    </cfRule>
  </conditionalFormatting>
  <conditionalFormatting sqref="Y529">
    <cfRule type="expression" dxfId="1818" priority="1965">
      <formula>AND(#REF!&gt;87,#REF!&lt;97)</formula>
    </cfRule>
  </conditionalFormatting>
  <conditionalFormatting sqref="Y519">
    <cfRule type="expression" dxfId="1817" priority="1964">
      <formula>AND(#REF!&gt;87,#REF!&lt;97)</formula>
    </cfRule>
  </conditionalFormatting>
  <conditionalFormatting sqref="Y632">
    <cfRule type="expression" dxfId="1816" priority="1963">
      <formula>AND(#REF!&gt;87,#REF!&lt;97)</formula>
    </cfRule>
  </conditionalFormatting>
  <conditionalFormatting sqref="Y460">
    <cfRule type="expression" dxfId="1815" priority="1962">
      <formula>AND(#REF!&gt;87,#REF!&lt;97)</formula>
    </cfRule>
  </conditionalFormatting>
  <conditionalFormatting sqref="Y348">
    <cfRule type="expression" dxfId="1814" priority="1961">
      <formula>AND(#REF!&gt;87,#REF!&lt;97)</formula>
    </cfRule>
  </conditionalFormatting>
  <conditionalFormatting sqref="Y443">
    <cfRule type="expression" dxfId="1813" priority="1960">
      <formula>AND(#REF!&gt;87,#REF!&lt;97)</formula>
    </cfRule>
  </conditionalFormatting>
  <conditionalFormatting sqref="Y349">
    <cfRule type="expression" dxfId="1812" priority="1959">
      <formula>AND(#REF!&gt;87,#REF!&lt;97)</formula>
    </cfRule>
  </conditionalFormatting>
  <conditionalFormatting sqref="W155:W156">
    <cfRule type="expression" dxfId="1811" priority="1958">
      <formula>AND(#REF!&gt;87,#REF!&lt;97)</formula>
    </cfRule>
  </conditionalFormatting>
  <conditionalFormatting sqref="C140">
    <cfRule type="expression" dxfId="1810" priority="1957">
      <formula>AND(#REF!&gt;87,#REF!&lt;97)</formula>
    </cfRule>
  </conditionalFormatting>
  <conditionalFormatting sqref="Y224">
    <cfRule type="expression" dxfId="1809" priority="1956">
      <formula>AND(#REF!&gt;87,#REF!&lt;97)</formula>
    </cfRule>
  </conditionalFormatting>
  <conditionalFormatting sqref="Y678">
    <cfRule type="expression" dxfId="1808" priority="1955">
      <formula>AND(#REF!&gt;87,#REF!&lt;97)</formula>
    </cfRule>
  </conditionalFormatting>
  <conditionalFormatting sqref="Y451">
    <cfRule type="expression" dxfId="1807" priority="1954">
      <formula>AND(#REF!&gt;87,#REF!&lt;97)</formula>
    </cfRule>
  </conditionalFormatting>
  <conditionalFormatting sqref="Y554">
    <cfRule type="expression" dxfId="1806" priority="1953">
      <formula>AND(#REF!&gt;87,#REF!&lt;97)</formula>
    </cfRule>
  </conditionalFormatting>
  <conditionalFormatting sqref="Y420">
    <cfRule type="expression" dxfId="1805" priority="1952">
      <formula>AND(#REF!&gt;87,#REF!&lt;97)</formula>
    </cfRule>
  </conditionalFormatting>
  <conditionalFormatting sqref="Y352">
    <cfRule type="expression" dxfId="1804" priority="1951">
      <formula>AND(#REF!&gt;87,#REF!&lt;97)</formula>
    </cfRule>
  </conditionalFormatting>
  <conditionalFormatting sqref="Y400">
    <cfRule type="expression" dxfId="1803" priority="1950">
      <formula>AND(#REF!&gt;87,#REF!&lt;97)</formula>
    </cfRule>
  </conditionalFormatting>
  <conditionalFormatting sqref="Y570">
    <cfRule type="expression" dxfId="1802" priority="1949">
      <formula>AND(#REF!&gt;87,#REF!&lt;97)</formula>
    </cfRule>
  </conditionalFormatting>
  <conditionalFormatting sqref="C389">
    <cfRule type="expression" dxfId="1801" priority="1948">
      <formula>AND(#REF!&gt;87,#REF!&lt;97)</formula>
    </cfRule>
  </conditionalFormatting>
  <conditionalFormatting sqref="Y389">
    <cfRule type="expression" dxfId="1800" priority="1947">
      <formula>AND(#REF!&gt;87,#REF!&lt;97)</formula>
    </cfRule>
  </conditionalFormatting>
  <conditionalFormatting sqref="J309">
    <cfRule type="expression" dxfId="1799" priority="1946">
      <formula>AND(#REF!&gt;87,#REF!&lt;97)</formula>
    </cfRule>
  </conditionalFormatting>
  <conditionalFormatting sqref="Y435">
    <cfRule type="expression" dxfId="1798" priority="1945">
      <formula>AND(#REF!&gt;87,#REF!&lt;97)</formula>
    </cfRule>
  </conditionalFormatting>
  <conditionalFormatting sqref="Y210">
    <cfRule type="expression" dxfId="1797" priority="1944">
      <formula>AND(#REF!&gt;87,#REF!&lt;97)</formula>
    </cfRule>
  </conditionalFormatting>
  <conditionalFormatting sqref="Y462">
    <cfRule type="expression" dxfId="1796" priority="1943">
      <formula>AND(#REF!&gt;87,#REF!&lt;97)</formula>
    </cfRule>
  </conditionalFormatting>
  <conditionalFormatting sqref="Y682">
    <cfRule type="expression" dxfId="1795" priority="1942">
      <formula>AND(#REF!&gt;87,#REF!&lt;97)</formula>
    </cfRule>
  </conditionalFormatting>
  <conditionalFormatting sqref="Y661">
    <cfRule type="expression" dxfId="1794" priority="1941">
      <formula>AND(#REF!&gt;87,#REF!&lt;97)</formula>
    </cfRule>
  </conditionalFormatting>
  <conditionalFormatting sqref="J165">
    <cfRule type="expression" dxfId="1793" priority="1940">
      <formula>AND(#REF!&gt;87,#REF!&lt;97)</formula>
    </cfRule>
  </conditionalFormatting>
  <conditionalFormatting sqref="Y531">
    <cfRule type="expression" dxfId="1792" priority="1939">
      <formula>AND(#REF!&gt;87,#REF!&lt;97)</formula>
    </cfRule>
  </conditionalFormatting>
  <conditionalFormatting sqref="Y486">
    <cfRule type="expression" dxfId="1791" priority="1938">
      <formula>AND(#REF!&gt;87,#REF!&lt;97)</formula>
    </cfRule>
  </conditionalFormatting>
  <conditionalFormatting sqref="Y552">
    <cfRule type="expression" dxfId="1790" priority="1937">
      <formula>AND(#REF!&gt;87,#REF!&lt;97)</formula>
    </cfRule>
  </conditionalFormatting>
  <conditionalFormatting sqref="Y410">
    <cfRule type="expression" dxfId="1789" priority="1936">
      <formula>AND(#REF!&gt;87,#REF!&lt;97)</formula>
    </cfRule>
  </conditionalFormatting>
  <conditionalFormatting sqref="Y476">
    <cfRule type="expression" dxfId="1788" priority="1935">
      <formula>AND(#REF!&gt;87,#REF!&lt;97)</formula>
    </cfRule>
  </conditionalFormatting>
  <conditionalFormatting sqref="Y484">
    <cfRule type="expression" dxfId="1787" priority="1934">
      <formula>AND(#REF!&gt;87,#REF!&lt;97)</formula>
    </cfRule>
  </conditionalFormatting>
  <conditionalFormatting sqref="Y112">
    <cfRule type="expression" dxfId="1786" priority="1933">
      <formula>AND(#REF!&gt;87,#REF!&lt;97)</formula>
    </cfRule>
  </conditionalFormatting>
  <conditionalFormatting sqref="Y234">
    <cfRule type="expression" dxfId="1785" priority="1932">
      <formula>AND(#REF!&gt;87,#REF!&lt;97)</formula>
    </cfRule>
  </conditionalFormatting>
  <conditionalFormatting sqref="Y370">
    <cfRule type="expression" dxfId="1784" priority="1931">
      <formula>AND(#REF!&gt;87,#REF!&lt;97)</formula>
    </cfRule>
  </conditionalFormatting>
  <conditionalFormatting sqref="Y537">
    <cfRule type="expression" dxfId="1783" priority="1930">
      <formula>AND(#REF!&gt;87,#REF!&lt;97)</formula>
    </cfRule>
  </conditionalFormatting>
  <conditionalFormatting sqref="Y697">
    <cfRule type="expression" dxfId="1782" priority="1929">
      <formula>AND(#REF!&gt;87,#REF!&lt;97)</formula>
    </cfRule>
  </conditionalFormatting>
  <conditionalFormatting sqref="Y479">
    <cfRule type="expression" dxfId="1781" priority="1928">
      <formula>AND(#REF!&gt;87,#REF!&lt;97)</formula>
    </cfRule>
  </conditionalFormatting>
  <conditionalFormatting sqref="C665">
    <cfRule type="expression" dxfId="1780" priority="1927">
      <formula>AND(#REF!&gt;87,#REF!&lt;97)</formula>
    </cfRule>
  </conditionalFormatting>
  <conditionalFormatting sqref="Y312:Y313">
    <cfRule type="expression" dxfId="1779" priority="1926">
      <formula>AND(#REF!&gt;87,#REF!&lt;97)</formula>
    </cfRule>
  </conditionalFormatting>
  <conditionalFormatting sqref="Y235">
    <cfRule type="expression" dxfId="1778" priority="1925">
      <formula>AND(#REF!&gt;87,#REF!&lt;97)</formula>
    </cfRule>
  </conditionalFormatting>
  <conditionalFormatting sqref="P113">
    <cfRule type="expression" dxfId="1777" priority="1924">
      <formula>AND(#REF!&gt;87,#REF!&lt;97)</formula>
    </cfRule>
  </conditionalFormatting>
  <conditionalFormatting sqref="J681">
    <cfRule type="expression" dxfId="1776" priority="1923">
      <formula>AND(#REF!&gt;87,#REF!&lt;97)</formula>
    </cfRule>
  </conditionalFormatting>
  <conditionalFormatting sqref="Y620">
    <cfRule type="expression" dxfId="1775" priority="1922">
      <formula>AND(#REF!&gt;87,#REF!&lt;97)</formula>
    </cfRule>
  </conditionalFormatting>
  <conditionalFormatting sqref="Y391">
    <cfRule type="expression" dxfId="1774" priority="1921">
      <formula>AND(#REF!&gt;87,#REF!&lt;97)</formula>
    </cfRule>
  </conditionalFormatting>
  <conditionalFormatting sqref="Y594">
    <cfRule type="expression" dxfId="1773" priority="1920">
      <formula>AND(#REF!&gt;87,#REF!&lt;97)</formula>
    </cfRule>
  </conditionalFormatting>
  <conditionalFormatting sqref="Y651">
    <cfRule type="expression" dxfId="1772" priority="1919">
      <formula>AND(#REF!&gt;87,#REF!&lt;97)</formula>
    </cfRule>
  </conditionalFormatting>
  <conditionalFormatting sqref="Y345">
    <cfRule type="expression" dxfId="1771" priority="1918">
      <formula>AND(#REF!&gt;87,#REF!&lt;97)</formula>
    </cfRule>
  </conditionalFormatting>
  <conditionalFormatting sqref="Y303">
    <cfRule type="expression" dxfId="1770" priority="1917">
      <formula>AND(#REF!&gt;87,#REF!&lt;97)</formula>
    </cfRule>
  </conditionalFormatting>
  <conditionalFormatting sqref="Y576">
    <cfRule type="expression" dxfId="1769" priority="1916">
      <formula>AND(#REF!&gt;87,#REF!&lt;97)</formula>
    </cfRule>
  </conditionalFormatting>
  <conditionalFormatting sqref="P133">
    <cfRule type="expression" dxfId="1768" priority="1915">
      <formula>AND(#REF!&gt;87,#REF!&lt;97)</formula>
    </cfRule>
  </conditionalFormatting>
  <conditionalFormatting sqref="Y619">
    <cfRule type="expression" dxfId="1767" priority="1914">
      <formula>AND(#REF!&gt;87,#REF!&lt;97)</formula>
    </cfRule>
  </conditionalFormatting>
  <conditionalFormatting sqref="Q79">
    <cfRule type="expression" dxfId="1766" priority="1913">
      <formula>AND(#REF!&gt;87,#REF!&lt;97)</formula>
    </cfRule>
  </conditionalFormatting>
  <conditionalFormatting sqref="Y22">
    <cfRule type="expression" dxfId="1765" priority="1912">
      <formula>AND(#REF!&gt;87,#REF!&lt;97)</formula>
    </cfRule>
  </conditionalFormatting>
  <conditionalFormatting sqref="C129">
    <cfRule type="expression" dxfId="1764" priority="1911">
      <formula>AND(#REF!&gt;87,#REF!&lt;97)</formula>
    </cfRule>
  </conditionalFormatting>
  <conditionalFormatting sqref="Y700">
    <cfRule type="expression" dxfId="1763" priority="1910">
      <formula>AND(#REF!&gt;87,#REF!&lt;97)</formula>
    </cfRule>
  </conditionalFormatting>
  <conditionalFormatting sqref="Y630">
    <cfRule type="expression" dxfId="1762" priority="1909">
      <formula>AND(#REF!&gt;87,#REF!&lt;97)</formula>
    </cfRule>
  </conditionalFormatting>
  <conditionalFormatting sqref="Y431">
    <cfRule type="expression" dxfId="1761" priority="1908">
      <formula>AND(#REF!&gt;87,#REF!&lt;97)</formula>
    </cfRule>
  </conditionalFormatting>
  <conditionalFormatting sqref="C95">
    <cfRule type="expression" dxfId="1760" priority="1907">
      <formula>AND(#REF!&gt;87,#REF!&lt;97)</formula>
    </cfRule>
  </conditionalFormatting>
  <conditionalFormatting sqref="Y622">
    <cfRule type="expression" dxfId="1759" priority="1906">
      <formula>AND(#REF!&gt;87,#REF!&lt;97)</formula>
    </cfRule>
  </conditionalFormatting>
  <conditionalFormatting sqref="J255">
    <cfRule type="expression" dxfId="1758" priority="1905">
      <formula>AND(#REF!&gt;87,#REF!&lt;97)</formula>
    </cfRule>
  </conditionalFormatting>
  <conditionalFormatting sqref="Y306">
    <cfRule type="expression" dxfId="1757" priority="1904">
      <formula>AND(#REF!&gt;87,#REF!&lt;97)</formula>
    </cfRule>
  </conditionalFormatting>
  <conditionalFormatting sqref="Y640">
    <cfRule type="expression" dxfId="1756" priority="1903">
      <formula>AND(#REF!&gt;87,#REF!&lt;97)</formula>
    </cfRule>
  </conditionalFormatting>
  <conditionalFormatting sqref="Y675">
    <cfRule type="expression" dxfId="1755" priority="1902">
      <formula>AND(#REF!&gt;87,#REF!&lt;97)</formula>
    </cfRule>
  </conditionalFormatting>
  <conditionalFormatting sqref="Y232">
    <cfRule type="expression" dxfId="1754" priority="1901">
      <formula>AND(#REF!&gt;87,#REF!&lt;97)</formula>
    </cfRule>
  </conditionalFormatting>
  <conditionalFormatting sqref="Y522">
    <cfRule type="expression" dxfId="1753" priority="1900">
      <formula>AND(#REF!&gt;87,#REF!&lt;97)</formula>
    </cfRule>
  </conditionalFormatting>
  <conditionalFormatting sqref="Y518">
    <cfRule type="expression" dxfId="1752" priority="1899">
      <formula>AND(#REF!&gt;87,#REF!&lt;97)</formula>
    </cfRule>
  </conditionalFormatting>
  <conditionalFormatting sqref="Y350">
    <cfRule type="expression" dxfId="1751" priority="1898">
      <formula>AND(#REF!&gt;87,#REF!&lt;97)</formula>
    </cfRule>
  </conditionalFormatting>
  <conditionalFormatting sqref="Y236">
    <cfRule type="expression" dxfId="1750" priority="1897">
      <formula>AND(#REF!&gt;87,#REF!&lt;97)</formula>
    </cfRule>
  </conditionalFormatting>
  <conditionalFormatting sqref="Y658">
    <cfRule type="expression" dxfId="1749" priority="1896">
      <formula>AND(#REF!&gt;87,#REF!&lt;97)</formula>
    </cfRule>
  </conditionalFormatting>
  <conditionalFormatting sqref="Y438">
    <cfRule type="expression" dxfId="1748" priority="1895">
      <formula>AND(#REF!&gt;87,#REF!&lt;97)</formula>
    </cfRule>
  </conditionalFormatting>
  <conditionalFormatting sqref="Y456">
    <cfRule type="expression" dxfId="1747" priority="1894">
      <formula>AND(#REF!&gt;87,#REF!&lt;97)</formula>
    </cfRule>
  </conditionalFormatting>
  <conditionalFormatting sqref="Y343">
    <cfRule type="expression" dxfId="1746" priority="1893">
      <formula>AND(#REF!&gt;87,#REF!&lt;97)</formula>
    </cfRule>
  </conditionalFormatting>
  <conditionalFormatting sqref="Y402">
    <cfRule type="expression" dxfId="1745" priority="1892">
      <formula>AND(#REF!&gt;87,#REF!&lt;97)</formula>
    </cfRule>
  </conditionalFormatting>
  <conditionalFormatting sqref="Y489">
    <cfRule type="expression" dxfId="1744" priority="1891">
      <formula>AND(#REF!&gt;87,#REF!&lt;97)</formula>
    </cfRule>
  </conditionalFormatting>
  <conditionalFormatting sqref="Y572">
    <cfRule type="expression" dxfId="1743" priority="1890">
      <formula>AND(#REF!&gt;87,#REF!&lt;97)</formula>
    </cfRule>
  </conditionalFormatting>
  <conditionalFormatting sqref="Y248">
    <cfRule type="expression" dxfId="1742" priority="1889">
      <formula>AND(#REF!&gt;87,#REF!&lt;97)</formula>
    </cfRule>
  </conditionalFormatting>
  <conditionalFormatting sqref="Y481">
    <cfRule type="expression" dxfId="1741" priority="1888">
      <formula>AND(#REF!&gt;87,#REF!&lt;97)</formula>
    </cfRule>
  </conditionalFormatting>
  <conditionalFormatting sqref="Y399">
    <cfRule type="expression" dxfId="1740" priority="1887">
      <formula>AND(#REF!&gt;87,#REF!&lt;97)</formula>
    </cfRule>
  </conditionalFormatting>
  <conditionalFormatting sqref="Y648">
    <cfRule type="expression" dxfId="1739" priority="1886">
      <formula>AND(#REF!&gt;87,#REF!&lt;97)</formula>
    </cfRule>
  </conditionalFormatting>
  <conditionalFormatting sqref="Y454">
    <cfRule type="expression" dxfId="1738" priority="1885">
      <formula>AND(#REF!&gt;87,#REF!&lt;97)</formula>
    </cfRule>
  </conditionalFormatting>
  <conditionalFormatting sqref="Y571">
    <cfRule type="expression" dxfId="1737" priority="1884">
      <formula>AND(#REF!&gt;87,#REF!&lt;97)</formula>
    </cfRule>
  </conditionalFormatting>
  <conditionalFormatting sqref="Y359">
    <cfRule type="expression" dxfId="1736" priority="1883">
      <formula>AND(#REF!&gt;87,#REF!&lt;97)</formula>
    </cfRule>
  </conditionalFormatting>
  <conditionalFormatting sqref="J307">
    <cfRule type="expression" dxfId="1735" priority="1882">
      <formula>AND(#REF!&gt;87,#REF!&lt;97)</formula>
    </cfRule>
  </conditionalFormatting>
  <conditionalFormatting sqref="Y616">
    <cfRule type="expression" dxfId="1734" priority="1881">
      <formula>AND(#REF!&gt;87,#REF!&lt;97)</formula>
    </cfRule>
  </conditionalFormatting>
  <conditionalFormatting sqref="Y385">
    <cfRule type="expression" dxfId="1733" priority="1880">
      <formula>AND(#REF!&gt;87,#REF!&lt;97)</formula>
    </cfRule>
  </conditionalFormatting>
  <conditionalFormatting sqref="Y653">
    <cfRule type="expression" dxfId="1732" priority="1879">
      <formula>AND(#REF!&gt;87,#REF!&lt;97)</formula>
    </cfRule>
  </conditionalFormatting>
  <conditionalFormatting sqref="X74:Y74 C74:E74">
    <cfRule type="expression" dxfId="1731" priority="1878">
      <formula>AND(#REF!&gt;87,#REF!&lt;97)</formula>
    </cfRule>
  </conditionalFormatting>
  <conditionalFormatting sqref="A74:B74">
    <cfRule type="expression" dxfId="1730" priority="1877">
      <formula>AND(#REF!&gt;87,#REF!&lt;97)</formula>
    </cfRule>
  </conditionalFormatting>
  <conditionalFormatting sqref="W74">
    <cfRule type="expression" dxfId="1729" priority="1876">
      <formula>AND(#REF!&gt;87,#REF!&lt;97)</formula>
    </cfRule>
  </conditionalFormatting>
  <conditionalFormatting sqref="F74">
    <cfRule type="expression" dxfId="1728" priority="1875">
      <formula>AND(#REF!&gt;87,#REF!&lt;97)</formula>
    </cfRule>
  </conditionalFormatting>
  <conditionalFormatting sqref="M74">
    <cfRule type="expression" dxfId="1727" priority="1874">
      <formula>AND(#REF!&gt;87,#REF!&lt;97)</formula>
    </cfRule>
  </conditionalFormatting>
  <conditionalFormatting sqref="F423">
    <cfRule type="expression" dxfId="1726" priority="1873">
      <formula>AND(#REF!&gt;87,#REF!&lt;97)</formula>
    </cfRule>
  </conditionalFormatting>
  <conditionalFormatting sqref="F53">
    <cfRule type="expression" dxfId="1725" priority="1872">
      <formula>AND(#REF!&gt;87,#REF!&lt;97)</formula>
    </cfRule>
  </conditionalFormatting>
  <conditionalFormatting sqref="F117">
    <cfRule type="expression" dxfId="1724" priority="1871">
      <formula>AND(#REF!&gt;87,#REF!&lt;97)</formula>
    </cfRule>
  </conditionalFormatting>
  <conditionalFormatting sqref="Y347">
    <cfRule type="expression" dxfId="1723" priority="1870">
      <formula>AND(#REF!&gt;87,#REF!&lt;97)</formula>
    </cfRule>
  </conditionalFormatting>
  <conditionalFormatting sqref="Y649">
    <cfRule type="expression" dxfId="1722" priority="1869">
      <formula>AND(#REF!&gt;87,#REF!&lt;97)</formula>
    </cfRule>
  </conditionalFormatting>
  <conditionalFormatting sqref="Y302">
    <cfRule type="expression" dxfId="1721" priority="1868">
      <formula>AND(#REF!&gt;87,#REF!&lt;97)</formula>
    </cfRule>
  </conditionalFormatting>
  <conditionalFormatting sqref="Y384">
    <cfRule type="expression" dxfId="1720" priority="1867">
      <formula>AND(#REF!&gt;87,#REF!&lt;97)</formula>
    </cfRule>
  </conditionalFormatting>
  <conditionalFormatting sqref="Y536">
    <cfRule type="expression" dxfId="1719" priority="1866">
      <formula>AND(#REF!&gt;87,#REF!&lt;97)</formula>
    </cfRule>
  </conditionalFormatting>
  <conditionalFormatting sqref="Y676">
    <cfRule type="expression" dxfId="1718" priority="1865">
      <formula>AND(#REF!&gt;87,#REF!&lt;97)</formula>
    </cfRule>
  </conditionalFormatting>
  <conditionalFormatting sqref="Y381">
    <cfRule type="expression" dxfId="1717" priority="1864">
      <formula>AND(#REF!&gt;87,#REF!&lt;97)</formula>
    </cfRule>
  </conditionalFormatting>
  <conditionalFormatting sqref="Y382:Y383">
    <cfRule type="expression" dxfId="1716" priority="1863">
      <formula>AND(#REF!&gt;87,#REF!&lt;97)</formula>
    </cfRule>
  </conditionalFormatting>
  <conditionalFormatting sqref="Y623">
    <cfRule type="expression" dxfId="1715" priority="1862">
      <formula>AND(#REF!&gt;87,#REF!&lt;97)</formula>
    </cfRule>
  </conditionalFormatting>
  <conditionalFormatting sqref="Y401">
    <cfRule type="expression" dxfId="1714" priority="1861">
      <formula>AND(#REF!&gt;87,#REF!&lt;97)</formula>
    </cfRule>
  </conditionalFormatting>
  <conditionalFormatting sqref="Y465">
    <cfRule type="expression" dxfId="1713" priority="1860">
      <formula>AND(#REF!&gt;87,#REF!&lt;97)</formula>
    </cfRule>
  </conditionalFormatting>
  <conditionalFormatting sqref="Y324">
    <cfRule type="expression" dxfId="1712" priority="1859">
      <formula>AND(#REF!&gt;87,#REF!&lt;97)</formula>
    </cfRule>
  </conditionalFormatting>
  <conditionalFormatting sqref="Y299">
    <cfRule type="expression" dxfId="1711" priority="1858">
      <formula>AND(#REF!&gt;87,#REF!&lt;97)</formula>
    </cfRule>
  </conditionalFormatting>
  <conditionalFormatting sqref="Y305">
    <cfRule type="expression" dxfId="1710" priority="1857">
      <formula>AND(#REF!&gt;87,#REF!&lt;97)</formula>
    </cfRule>
  </conditionalFormatting>
  <conditionalFormatting sqref="D423">
    <cfRule type="expression" dxfId="1709" priority="1856">
      <formula>AND(#REF!&gt;87,#REF!&lt;97)</formula>
    </cfRule>
  </conditionalFormatting>
  <conditionalFormatting sqref="J635">
    <cfRule type="expression" dxfId="1708" priority="1855">
      <formula>AND(#REF!&gt;87,#REF!&lt;97)</formula>
    </cfRule>
  </conditionalFormatting>
  <conditionalFormatting sqref="Y127 C127 E127 W127">
    <cfRule type="expression" dxfId="1707" priority="1854">
      <formula>AND(#REF!&gt;87,#REF!&lt;97)</formula>
    </cfRule>
  </conditionalFormatting>
  <conditionalFormatting sqref="M127">
    <cfRule type="expression" dxfId="1706" priority="1853">
      <formula>AND(#REF!&gt;87,#REF!&lt;97)</formula>
    </cfRule>
  </conditionalFormatting>
  <conditionalFormatting sqref="C308">
    <cfRule type="expression" dxfId="1705" priority="1852">
      <formula>AND(#REF!&gt;87,#REF!&lt;97)</formula>
    </cfRule>
  </conditionalFormatting>
  <conditionalFormatting sqref="L561 H560">
    <cfRule type="expression" dxfId="1704" priority="1851">
      <formula>AND(#REF!&gt;87,#REF!&lt;97)</formula>
    </cfRule>
  </conditionalFormatting>
  <conditionalFormatting sqref="A127:B127">
    <cfRule type="expression" dxfId="1703" priority="1850">
      <formula>AND(#REF!&gt;87,#REF!&lt;97)</formula>
    </cfRule>
  </conditionalFormatting>
  <conditionalFormatting sqref="Q317">
    <cfRule type="expression" dxfId="1702" priority="1849">
      <formula>AND(#REF!&gt;87,#REF!&lt;97)</formula>
    </cfRule>
  </conditionalFormatting>
  <conditionalFormatting sqref="Y308">
    <cfRule type="expression" dxfId="1701" priority="1848">
      <formula>AND(#REF!&gt;87,#REF!&lt;97)</formula>
    </cfRule>
  </conditionalFormatting>
  <conditionalFormatting sqref="M561">
    <cfRule type="expression" dxfId="1700" priority="1847">
      <formula>AND(#REF!&gt;87,#REF!&lt;97)</formula>
    </cfRule>
  </conditionalFormatting>
  <conditionalFormatting sqref="Q561">
    <cfRule type="expression" dxfId="1699" priority="1846">
      <formula>AND(#REF!&gt;87,#REF!&lt;97)</formula>
    </cfRule>
  </conditionalFormatting>
  <conditionalFormatting sqref="Q283 A283:E283 W283:Y283">
    <cfRule type="expression" dxfId="1698" priority="1845">
      <formula>AND(#REF!&gt;87,#REF!&lt;97)</formula>
    </cfRule>
  </conditionalFormatting>
  <conditionalFormatting sqref="N283">
    <cfRule type="expression" dxfId="1697" priority="1844">
      <formula>AND(#REF!&gt;87,#REF!&lt;97)</formula>
    </cfRule>
  </conditionalFormatting>
  <conditionalFormatting sqref="R283:S283">
    <cfRule type="expression" dxfId="1696" priority="1843">
      <formula>AND(#REF!&gt;87,#REF!&lt;97)</formula>
    </cfRule>
  </conditionalFormatting>
  <conditionalFormatting sqref="M283">
    <cfRule type="expression" dxfId="1695" priority="1842">
      <formula>AND(#REF!&gt;87,#REF!&lt;97)</formula>
    </cfRule>
  </conditionalFormatting>
  <conditionalFormatting sqref="P518">
    <cfRule type="expression" dxfId="1694" priority="1841">
      <formula>AND(#REF!&gt;87,#REF!&lt;97)</formula>
    </cfRule>
  </conditionalFormatting>
  <conditionalFormatting sqref="P520">
    <cfRule type="expression" dxfId="1693" priority="1840">
      <formula>AND(#REF!&gt;87,#REF!&lt;97)</formula>
    </cfRule>
  </conditionalFormatting>
  <conditionalFormatting sqref="B535:E535 W535:X535">
    <cfRule type="expression" dxfId="1692" priority="1839">
      <formula>AND(#REF!&gt;87,#REF!&lt;97)</formula>
    </cfRule>
  </conditionalFormatting>
  <conditionalFormatting sqref="Y535">
    <cfRule type="expression" dxfId="1691" priority="1838">
      <formula>AND(#REF!&gt;87,#REF!&lt;97)</formula>
    </cfRule>
  </conditionalFormatting>
  <conditionalFormatting sqref="J171">
    <cfRule type="expression" dxfId="1690" priority="1837">
      <formula>AND(#REF!&gt;87,#REF!&lt;97)</formula>
    </cfRule>
  </conditionalFormatting>
  <conditionalFormatting sqref="J441">
    <cfRule type="expression" dxfId="1689" priority="1836">
      <formula>AND(#REF!&gt;87,#REF!&lt;97)</formula>
    </cfRule>
  </conditionalFormatting>
  <conditionalFormatting sqref="J668">
    <cfRule type="expression" dxfId="1688" priority="1835">
      <formula>AND(#REF!&gt;87,#REF!&lt;97)</formula>
    </cfRule>
  </conditionalFormatting>
  <conditionalFormatting sqref="Y581">
    <cfRule type="expression" dxfId="1687" priority="1834">
      <formula>AND(#REF!&gt;87,#REF!&lt;97)</formula>
    </cfRule>
  </conditionalFormatting>
  <conditionalFormatting sqref="Y663">
    <cfRule type="expression" dxfId="1686" priority="1833">
      <formula>AND(#REF!&gt;87,#REF!&lt;97)</formula>
    </cfRule>
  </conditionalFormatting>
  <conditionalFormatting sqref="C30">
    <cfRule type="expression" dxfId="1685" priority="1832">
      <formula>AND(#REF!&gt;87,#REF!&lt;97)</formula>
    </cfRule>
  </conditionalFormatting>
  <conditionalFormatting sqref="Y30">
    <cfRule type="expression" dxfId="1684" priority="1831">
      <formula>AND(#REF!&gt;87,#REF!&lt;97)</formula>
    </cfRule>
  </conditionalFormatting>
  <conditionalFormatting sqref="A100:B100">
    <cfRule type="expression" dxfId="1683" priority="1830">
      <formula>AND(#REF!&gt;87,#REF!&lt;97)</formula>
    </cfRule>
  </conditionalFormatting>
  <conditionalFormatting sqref="Y304">
    <cfRule type="expression" dxfId="1682" priority="1829">
      <formula>AND(#REF!&gt;87,#REF!&lt;97)</formula>
    </cfRule>
  </conditionalFormatting>
  <conditionalFormatting sqref="Y598">
    <cfRule type="expression" dxfId="1681" priority="1828">
      <formula>AND(#REF!&gt;87,#REF!&lt;97)</formula>
    </cfRule>
  </conditionalFormatting>
  <conditionalFormatting sqref="C635">
    <cfRule type="expression" dxfId="1680" priority="1827">
      <formula>AND(#REF!&gt;87,#REF!&lt;97)</formula>
    </cfRule>
  </conditionalFormatting>
  <conditionalFormatting sqref="Y635">
    <cfRule type="expression" dxfId="1679" priority="1826">
      <formula>AND(#REF!&gt;87,#REF!&lt;97)</formula>
    </cfRule>
  </conditionalFormatting>
  <conditionalFormatting sqref="Y631">
    <cfRule type="expression" dxfId="1678" priority="1825">
      <formula>AND(#REF!&gt;87,#REF!&lt;97)</formula>
    </cfRule>
  </conditionalFormatting>
  <conditionalFormatting sqref="Y453">
    <cfRule type="expression" dxfId="1677" priority="1824">
      <formula>AND(#REF!&gt;87,#REF!&lt;97)</formula>
    </cfRule>
  </conditionalFormatting>
  <conditionalFormatting sqref="Y569">
    <cfRule type="expression" dxfId="1676" priority="1823">
      <formula>AND(#REF!&gt;87,#REF!&lt;97)</formula>
    </cfRule>
  </conditionalFormatting>
  <conditionalFormatting sqref="J569">
    <cfRule type="expression" dxfId="1675" priority="1822">
      <formula>AND(#REF!&gt;87,#REF!&lt;97)</formula>
    </cfRule>
  </conditionalFormatting>
  <conditionalFormatting sqref="Y358">
    <cfRule type="expression" dxfId="1674" priority="1821">
      <formula>AND(#REF!&gt;87,#REF!&lt;97)</formula>
    </cfRule>
  </conditionalFormatting>
  <conditionalFormatting sqref="J30">
    <cfRule type="expression" dxfId="1673" priority="1820">
      <formula>AND(#REF!&gt;87,#REF!&lt;97)</formula>
    </cfRule>
  </conditionalFormatting>
  <conditionalFormatting sqref="P71">
    <cfRule type="expression" dxfId="1672" priority="1818">
      <formula>AND(#REF!&gt;87,#REF!&lt;97)</formula>
    </cfRule>
  </conditionalFormatting>
  <conditionalFormatting sqref="Y466">
    <cfRule type="expression" dxfId="1671" priority="1817">
      <formula>AND(#REF!&gt;87,#REF!&lt;97)</formula>
    </cfRule>
  </conditionalFormatting>
  <conditionalFormatting sqref="Y375">
    <cfRule type="expression" dxfId="1670" priority="1816">
      <formula>AND(#REF!&gt;87,#REF!&lt;97)</formula>
    </cfRule>
  </conditionalFormatting>
  <conditionalFormatting sqref="W145">
    <cfRule type="expression" dxfId="1669" priority="1815">
      <formula>AND(#REF!&gt;87,#REF!&lt;97)</formula>
    </cfRule>
  </conditionalFormatting>
  <conditionalFormatting sqref="X371">
    <cfRule type="expression" dxfId="1668" priority="1814">
      <formula>AND(#REF!&gt;87,#REF!&lt;97)</formula>
    </cfRule>
  </conditionalFormatting>
  <conditionalFormatting sqref="W371">
    <cfRule type="expression" dxfId="1667" priority="1813">
      <formula>AND(#REF!&gt;87,#REF!&lt;97)</formula>
    </cfRule>
  </conditionalFormatting>
  <conditionalFormatting sqref="J59">
    <cfRule type="expression" dxfId="1666" priority="1812">
      <formula>AND(#REF!&gt;87,#REF!&lt;97)</formula>
    </cfRule>
  </conditionalFormatting>
  <conditionalFormatting sqref="Y506">
    <cfRule type="expression" dxfId="1665" priority="1811">
      <formula>AND(#REF!&gt;87,#REF!&lt;97)</formula>
    </cfRule>
  </conditionalFormatting>
  <conditionalFormatting sqref="Y231">
    <cfRule type="expression" dxfId="1664" priority="1810">
      <formula>AND(#REF!&gt;87,#REF!&lt;97)</formula>
    </cfRule>
  </conditionalFormatting>
  <conditionalFormatting sqref="C234">
    <cfRule type="expression" dxfId="1663" priority="1809">
      <formula>AND(#REF!&gt;87,#REF!&lt;97)</formula>
    </cfRule>
  </conditionalFormatting>
  <conditionalFormatting sqref="C246">
    <cfRule type="expression" dxfId="1662" priority="1808">
      <formula>AND(#REF!&gt;87,#REF!&lt;97)</formula>
    </cfRule>
  </conditionalFormatting>
  <conditionalFormatting sqref="C454">
    <cfRule type="expression" dxfId="1661" priority="1807">
      <formula>AND(#REF!&gt;87,#REF!&lt;97)</formula>
    </cfRule>
  </conditionalFormatting>
  <conditionalFormatting sqref="Y455">
    <cfRule type="expression" dxfId="1660" priority="1806">
      <formula>AND(#REF!&gt;87,#REF!&lt;97)</formula>
    </cfRule>
  </conditionalFormatting>
  <conditionalFormatting sqref="C455">
    <cfRule type="expression" dxfId="1659" priority="1805">
      <formula>AND(#REF!&gt;87,#REF!&lt;97)</formula>
    </cfRule>
  </conditionalFormatting>
  <conditionalFormatting sqref="Q252">
    <cfRule type="expression" dxfId="1658" priority="1804">
      <formula>AND(#REF!&gt;87,#REF!&lt;97)</formula>
    </cfRule>
  </conditionalFormatting>
  <conditionalFormatting sqref="J50">
    <cfRule type="expression" dxfId="1657" priority="1803">
      <formula>AND(#REF!&gt;87,#REF!&lt;97)</formula>
    </cfRule>
  </conditionalFormatting>
  <conditionalFormatting sqref="W204">
    <cfRule type="expression" dxfId="1656" priority="1802">
      <formula>AND(#REF!&gt;87,#REF!&lt;97)</formula>
    </cfRule>
  </conditionalFormatting>
  <conditionalFormatting sqref="W142">
    <cfRule type="expression" dxfId="1655" priority="1801">
      <formula>AND(#REF!&gt;87,#REF!&lt;97)</formula>
    </cfRule>
  </conditionalFormatting>
  <conditionalFormatting sqref="W143">
    <cfRule type="expression" dxfId="1654" priority="1800">
      <formula>AND(#REF!&gt;87,#REF!&lt;97)</formula>
    </cfRule>
  </conditionalFormatting>
  <conditionalFormatting sqref="W153">
    <cfRule type="expression" dxfId="1653" priority="1799">
      <formula>AND(#REF!&gt;87,#REF!&lt;97)</formula>
    </cfRule>
  </conditionalFormatting>
  <conditionalFormatting sqref="Y179">
    <cfRule type="expression" dxfId="1652" priority="1798">
      <formula>AND(#REF!&gt;87,#REF!&lt;97)</formula>
    </cfRule>
  </conditionalFormatting>
  <conditionalFormatting sqref="W179:X179">
    <cfRule type="expression" dxfId="1651" priority="1797">
      <formula>AND(#REF!&gt;87,#REF!&lt;97)</formula>
    </cfRule>
  </conditionalFormatting>
  <conditionalFormatting sqref="W178">
    <cfRule type="expression" dxfId="1650" priority="1796">
      <formula>AND(#REF!&gt;87,#REF!&lt;97)</formula>
    </cfRule>
  </conditionalFormatting>
  <conditionalFormatting sqref="W17">
    <cfRule type="expression" dxfId="1649" priority="1795">
      <formula>AND(#REF!&gt;87,#REF!&lt;97)</formula>
    </cfRule>
  </conditionalFormatting>
  <conditionalFormatting sqref="W134">
    <cfRule type="expression" dxfId="1648" priority="1794">
      <formula>AND(#REF!&gt;87,#REF!&lt;97)</formula>
    </cfRule>
  </conditionalFormatting>
  <conditionalFormatting sqref="W106">
    <cfRule type="expression" dxfId="1647" priority="1793">
      <formula>AND(#REF!&gt;87,#REF!&lt;97)</formula>
    </cfRule>
  </conditionalFormatting>
  <conditionalFormatting sqref="W132">
    <cfRule type="expression" dxfId="1646" priority="1792">
      <formula>AND(#REF!&gt;87,#REF!&lt;97)</formula>
    </cfRule>
  </conditionalFormatting>
  <conditionalFormatting sqref="E111">
    <cfRule type="expression" dxfId="1645" priority="1791">
      <formula>AND(#REF!&gt;87,#REF!&lt;97)</formula>
    </cfRule>
  </conditionalFormatting>
  <conditionalFormatting sqref="W111">
    <cfRule type="expression" dxfId="1644" priority="1790">
      <formula>AND(#REF!&gt;87,#REF!&lt;97)</formula>
    </cfRule>
  </conditionalFormatting>
  <conditionalFormatting sqref="W110">
    <cfRule type="expression" dxfId="1643" priority="1789">
      <formula>AND(#REF!&gt;87,#REF!&lt;97)</formula>
    </cfRule>
  </conditionalFormatting>
  <conditionalFormatting sqref="X552">
    <cfRule type="expression" dxfId="1642" priority="1788">
      <formula>AND(#REF!&gt;87,#REF!&lt;97)</formula>
    </cfRule>
  </conditionalFormatting>
  <conditionalFormatting sqref="X456">
    <cfRule type="expression" dxfId="1641" priority="1787">
      <formula>AND(#REF!&gt;87,#REF!&lt;97)</formula>
    </cfRule>
  </conditionalFormatting>
  <conditionalFormatting sqref="W116">
    <cfRule type="expression" dxfId="1640" priority="1786">
      <formula>AND(#REF!&gt;87,#REF!&lt;97)</formula>
    </cfRule>
  </conditionalFormatting>
  <conditionalFormatting sqref="W217">
    <cfRule type="expression" dxfId="1639" priority="1785">
      <formula>AND(#REF!&gt;87,#REF!&lt;97)</formula>
    </cfRule>
  </conditionalFormatting>
  <conditionalFormatting sqref="W219">
    <cfRule type="expression" dxfId="1638" priority="1784">
      <formula>AND(#REF!&gt;87,#REF!&lt;97)</formula>
    </cfRule>
  </conditionalFormatting>
  <conditionalFormatting sqref="X223">
    <cfRule type="expression" dxfId="1637" priority="1783">
      <formula>AND(#REF!&gt;87,#REF!&lt;97)</formula>
    </cfRule>
  </conditionalFormatting>
  <conditionalFormatting sqref="W223">
    <cfRule type="expression" dxfId="1636" priority="1782">
      <formula>AND(#REF!&gt;87,#REF!&lt;97)</formula>
    </cfRule>
  </conditionalFormatting>
  <conditionalFormatting sqref="X232">
    <cfRule type="expression" dxfId="1635" priority="1781">
      <formula>AND(#REF!&gt;87,#REF!&lt;97)</formula>
    </cfRule>
  </conditionalFormatting>
  <conditionalFormatting sqref="Y137">
    <cfRule type="expression" dxfId="1634" priority="1780">
      <formula>AND(#REF!&gt;87,#REF!&lt;97)</formula>
    </cfRule>
  </conditionalFormatting>
  <conditionalFormatting sqref="D235">
    <cfRule type="expression" dxfId="1633" priority="1779">
      <formula>AND(#REF!&gt;87,#REF!&lt;97)</formula>
    </cfRule>
  </conditionalFormatting>
  <conditionalFormatting sqref="X235">
    <cfRule type="expression" dxfId="1632" priority="1778">
      <formula>AND(#REF!&gt;87,#REF!&lt;97)</formula>
    </cfRule>
  </conditionalFormatting>
  <conditionalFormatting sqref="X238">
    <cfRule type="expression" dxfId="1631" priority="1777">
      <formula>AND(#REF!&gt;87,#REF!&lt;97)</formula>
    </cfRule>
  </conditionalFormatting>
  <conditionalFormatting sqref="W238">
    <cfRule type="expression" dxfId="1630" priority="1776">
      <formula>AND(#REF!&gt;87,#REF!&lt;97)</formula>
    </cfRule>
  </conditionalFormatting>
  <conditionalFormatting sqref="P238">
    <cfRule type="expression" dxfId="1629" priority="1775">
      <formula>AND(#REF!&gt;87,#REF!&lt;97)</formula>
    </cfRule>
  </conditionalFormatting>
  <conditionalFormatting sqref="X237">
    <cfRule type="expression" dxfId="1628" priority="1774">
      <formula>AND(#REF!&gt;87,#REF!&lt;97)</formula>
    </cfRule>
  </conditionalFormatting>
  <conditionalFormatting sqref="W237">
    <cfRule type="expression" dxfId="1627" priority="1773">
      <formula>AND(#REF!&gt;87,#REF!&lt;97)</formula>
    </cfRule>
  </conditionalFormatting>
  <conditionalFormatting sqref="D239">
    <cfRule type="expression" dxfId="1626" priority="1772">
      <formula>AND(#REF!&gt;87,#REF!&lt;97)</formula>
    </cfRule>
  </conditionalFormatting>
  <conditionalFormatting sqref="W239">
    <cfRule type="expression" dxfId="1625" priority="1771">
      <formula>AND(#REF!&gt;87,#REF!&lt;97)</formula>
    </cfRule>
  </conditionalFormatting>
  <conditionalFormatting sqref="X234">
    <cfRule type="expression" dxfId="1624" priority="1770">
      <formula>AND(#REF!&gt;87,#REF!&lt;97)</formula>
    </cfRule>
  </conditionalFormatting>
  <conditionalFormatting sqref="W234">
    <cfRule type="expression" dxfId="1623" priority="1769">
      <formula>AND(#REF!&gt;87,#REF!&lt;97)</formula>
    </cfRule>
  </conditionalFormatting>
  <conditionalFormatting sqref="E246">
    <cfRule type="expression" dxfId="1622" priority="1768">
      <formula>AND(#REF!&gt;87,#REF!&lt;97)</formula>
    </cfRule>
  </conditionalFormatting>
  <conditionalFormatting sqref="W246">
    <cfRule type="expression" dxfId="1621" priority="1767">
      <formula>AND(#REF!&gt;87,#REF!&lt;97)</formula>
    </cfRule>
  </conditionalFormatting>
  <conditionalFormatting sqref="W258:X258">
    <cfRule type="expression" dxfId="1620" priority="1766">
      <formula>AND(#REF!&gt;87,#REF!&lt;97)</formula>
    </cfRule>
  </conditionalFormatting>
  <conditionalFormatting sqref="W249">
    <cfRule type="expression" dxfId="1619" priority="1765">
      <formula>AND(#REF!&gt;87,#REF!&lt;97)</formula>
    </cfRule>
  </conditionalFormatting>
  <conditionalFormatting sqref="X270">
    <cfRule type="expression" dxfId="1618" priority="1764">
      <formula>AND(#REF!&gt;87,#REF!&lt;97)</formula>
    </cfRule>
  </conditionalFormatting>
  <conditionalFormatting sqref="X250">
    <cfRule type="expression" dxfId="1617" priority="1763">
      <formula>AND(#REF!&gt;87,#REF!&lt;97)</formula>
    </cfRule>
  </conditionalFormatting>
  <conditionalFormatting sqref="W250:W251">
    <cfRule type="expression" dxfId="1616" priority="1762">
      <formula>AND(#REF!&gt;87,#REF!&lt;97)</formula>
    </cfRule>
  </conditionalFormatting>
  <conditionalFormatting sqref="W253:X253">
    <cfRule type="expression" dxfId="1615" priority="1761">
      <formula>AND(#REF!&gt;87,#REF!&lt;97)</formula>
    </cfRule>
  </conditionalFormatting>
  <conditionalFormatting sqref="W299">
    <cfRule type="expression" dxfId="1614" priority="1760">
      <formula>AND(#REF!&gt;87,#REF!&lt;97)</formula>
    </cfRule>
  </conditionalFormatting>
  <conditionalFormatting sqref="W300:X300">
    <cfRule type="expression" dxfId="1613" priority="1758">
      <formula>AND(#REF!&gt;87,#REF!&lt;97)</formula>
    </cfRule>
  </conditionalFormatting>
  <conditionalFormatting sqref="X301">
    <cfRule type="expression" dxfId="1612" priority="1757">
      <formula>AND(#REF!&gt;87,#REF!&lt;97)</formula>
    </cfRule>
  </conditionalFormatting>
  <conditionalFormatting sqref="E303">
    <cfRule type="expression" dxfId="1611" priority="1756">
      <formula>AND(#REF!&gt;87,#REF!&lt;97)</formula>
    </cfRule>
  </conditionalFormatting>
  <conditionalFormatting sqref="P324">
    <cfRule type="expression" dxfId="1610" priority="1755">
      <formula>AND(#REF!&gt;87,#REF!&lt;97)</formula>
    </cfRule>
  </conditionalFormatting>
  <conditionalFormatting sqref="W306:X306">
    <cfRule type="expression" dxfId="1609" priority="1754">
      <formula>AND(#REF!&gt;87,#REF!&lt;97)</formula>
    </cfRule>
  </conditionalFormatting>
  <conditionalFormatting sqref="W307:X307">
    <cfRule type="expression" dxfId="1608" priority="1753">
      <formula>AND(#REF!&gt;87,#REF!&lt;97)</formula>
    </cfRule>
  </conditionalFormatting>
  <conditionalFormatting sqref="Y333">
    <cfRule type="expression" dxfId="1607" priority="1752">
      <formula>AND(#REF!&gt;87,#REF!&lt;97)</formula>
    </cfRule>
  </conditionalFormatting>
  <conditionalFormatting sqref="W339:X339">
    <cfRule type="expression" dxfId="1606" priority="1751">
      <formula>AND(#REF!&gt;87,#REF!&lt;97)</formula>
    </cfRule>
  </conditionalFormatting>
  <conditionalFormatting sqref="E344">
    <cfRule type="expression" dxfId="1605" priority="1749">
      <formula>AND(#REF!&gt;87,#REF!&lt;97)</formula>
    </cfRule>
  </conditionalFormatting>
  <conditionalFormatting sqref="W344">
    <cfRule type="expression" dxfId="1604" priority="1748">
      <formula>AND(#REF!&gt;87,#REF!&lt;97)</formula>
    </cfRule>
  </conditionalFormatting>
  <conditionalFormatting sqref="X345">
    <cfRule type="expression" dxfId="1603" priority="1747">
      <formula>AND(#REF!&gt;87,#REF!&lt;97)</formula>
    </cfRule>
  </conditionalFormatting>
  <conditionalFormatting sqref="W345">
    <cfRule type="expression" dxfId="1602" priority="1746">
      <formula>AND(#REF!&gt;87,#REF!&lt;97)</formula>
    </cfRule>
  </conditionalFormatting>
  <conditionalFormatting sqref="X346">
    <cfRule type="expression" dxfId="1601" priority="1745">
      <formula>AND(#REF!&gt;87,#REF!&lt;97)</formula>
    </cfRule>
  </conditionalFormatting>
  <conditionalFormatting sqref="W346">
    <cfRule type="expression" dxfId="1600" priority="1744">
      <formula>AND(#REF!&gt;87,#REF!&lt;97)</formula>
    </cfRule>
  </conditionalFormatting>
  <conditionalFormatting sqref="X350">
    <cfRule type="expression" dxfId="1599" priority="1743">
      <formula>AND(#REF!&gt;87,#REF!&lt;97)</formula>
    </cfRule>
  </conditionalFormatting>
  <conditionalFormatting sqref="W350">
    <cfRule type="expression" dxfId="1598" priority="1742">
      <formula>AND(#REF!&gt;87,#REF!&lt;97)</formula>
    </cfRule>
  </conditionalFormatting>
  <conditionalFormatting sqref="E348">
    <cfRule type="expression" dxfId="1597" priority="1741">
      <formula>AND(#REF!&gt;87,#REF!&lt;97)</formula>
    </cfRule>
  </conditionalFormatting>
  <conditionalFormatting sqref="X351">
    <cfRule type="expression" dxfId="1596" priority="1740">
      <formula>AND(#REF!&gt;87,#REF!&lt;97)</formula>
    </cfRule>
  </conditionalFormatting>
  <conditionalFormatting sqref="W351">
    <cfRule type="expression" dxfId="1595" priority="1739">
      <formula>AND(#REF!&gt;87,#REF!&lt;97)</formula>
    </cfRule>
  </conditionalFormatting>
  <conditionalFormatting sqref="E352">
    <cfRule type="expression" dxfId="1594" priority="1738">
      <formula>AND(#REF!&gt;87,#REF!&lt;97)</formula>
    </cfRule>
  </conditionalFormatting>
  <conditionalFormatting sqref="M208:N208">
    <cfRule type="expression" dxfId="1593" priority="1737">
      <formula>AND(#REF!&gt;87,#REF!&lt;97)</formula>
    </cfRule>
  </conditionalFormatting>
  <conditionalFormatting sqref="P208">
    <cfRule type="expression" dxfId="1592" priority="1736">
      <formula>AND(#REF!&gt;87,#REF!&lt;97)</formula>
    </cfRule>
  </conditionalFormatting>
  <conditionalFormatting sqref="F208">
    <cfRule type="expression" dxfId="1591" priority="1735">
      <formula>AND(#REF!&gt;87,#REF!&lt;97)</formula>
    </cfRule>
  </conditionalFormatting>
  <conditionalFormatting sqref="G208">
    <cfRule type="expression" dxfId="1590" priority="1734">
      <formula>AND(#REF!&gt;87,#REF!&lt;97)</formula>
    </cfRule>
  </conditionalFormatting>
  <conditionalFormatting sqref="X359">
    <cfRule type="expression" dxfId="1589" priority="1733">
      <formula>AND(#REF!&gt;87,#REF!&lt;97)</formula>
    </cfRule>
  </conditionalFormatting>
  <conditionalFormatting sqref="W359">
    <cfRule type="expression" dxfId="1588" priority="1732">
      <formula>AND(#REF!&gt;87,#REF!&lt;97)</formula>
    </cfRule>
  </conditionalFormatting>
  <conditionalFormatting sqref="E359">
    <cfRule type="expression" dxfId="1587" priority="1731">
      <formula>AND(#REF!&gt;87,#REF!&lt;97)</formula>
    </cfRule>
  </conditionalFormatting>
  <conditionalFormatting sqref="X360">
    <cfRule type="expression" dxfId="1586" priority="1730">
      <formula>AND(#REF!&gt;87,#REF!&lt;97)</formula>
    </cfRule>
  </conditionalFormatting>
  <conditionalFormatting sqref="W360">
    <cfRule type="expression" dxfId="1585" priority="1729">
      <formula>AND(#REF!&gt;87,#REF!&lt;97)</formula>
    </cfRule>
  </conditionalFormatting>
  <conditionalFormatting sqref="X361">
    <cfRule type="expression" dxfId="1584" priority="1728">
      <formula>AND(#REF!&gt;87,#REF!&lt;97)</formula>
    </cfRule>
  </conditionalFormatting>
  <conditionalFormatting sqref="W361">
    <cfRule type="expression" dxfId="1583" priority="1727">
      <formula>AND(#REF!&gt;87,#REF!&lt;97)</formula>
    </cfRule>
  </conditionalFormatting>
  <conditionalFormatting sqref="W362">
    <cfRule type="expression" dxfId="1582" priority="1726">
      <formula>AND(#REF!&gt;87,#REF!&lt;97)</formula>
    </cfRule>
  </conditionalFormatting>
  <conditionalFormatting sqref="W363:X363">
    <cfRule type="expression" dxfId="1581" priority="1725">
      <formula>AND(#REF!&gt;87,#REF!&lt;97)</formula>
    </cfRule>
  </conditionalFormatting>
  <conditionalFormatting sqref="W364:X364">
    <cfRule type="expression" dxfId="1580" priority="1724">
      <formula>AND(#REF!&gt;87,#REF!&lt;97)</formula>
    </cfRule>
  </conditionalFormatting>
  <conditionalFormatting sqref="A624:E624">
    <cfRule type="expression" dxfId="1579" priority="1723">
      <formula>AND(#REF!&gt;87,#REF!&lt;97)</formula>
    </cfRule>
  </conditionalFormatting>
  <conditionalFormatting sqref="E195">
    <cfRule type="expression" dxfId="1578" priority="1722">
      <formula>AND(#REF!&gt;87,#REF!&lt;97)</formula>
    </cfRule>
  </conditionalFormatting>
  <conditionalFormatting sqref="E140">
    <cfRule type="expression" dxfId="1577" priority="1721">
      <formula>AND(#REF!&gt;87,#REF!&lt;97)</formula>
    </cfRule>
  </conditionalFormatting>
  <conditionalFormatting sqref="W148">
    <cfRule type="expression" dxfId="1576" priority="1720">
      <formula>AND(#REF!&gt;87,#REF!&lt;97)</formula>
    </cfRule>
  </conditionalFormatting>
  <conditionalFormatting sqref="E21">
    <cfRule type="expression" dxfId="1575" priority="1719">
      <formula>AND(#REF!&gt;87,#REF!&lt;97)</formula>
    </cfRule>
  </conditionalFormatting>
  <conditionalFormatting sqref="W21">
    <cfRule type="expression" dxfId="1574" priority="1718">
      <formula>AND(#REF!&gt;87,#REF!&lt;97)</formula>
    </cfRule>
  </conditionalFormatting>
  <conditionalFormatting sqref="E32">
    <cfRule type="expression" dxfId="1573" priority="1717">
      <formula>AND(#REF!&gt;87,#REF!&lt;97)</formula>
    </cfRule>
  </conditionalFormatting>
  <conditionalFormatting sqref="W42">
    <cfRule type="expression" dxfId="1572" priority="1716">
      <formula>AND(#REF!&gt;87,#REF!&lt;97)</formula>
    </cfRule>
  </conditionalFormatting>
  <conditionalFormatting sqref="W24">
    <cfRule type="expression" dxfId="1571" priority="1715">
      <formula>AND(#REF!&gt;87,#REF!&lt;97)</formula>
    </cfRule>
  </conditionalFormatting>
  <conditionalFormatting sqref="W40">
    <cfRule type="expression" dxfId="1570" priority="1714">
      <formula>AND(#REF!&gt;87,#REF!&lt;97)</formula>
    </cfRule>
  </conditionalFormatting>
  <conditionalFormatting sqref="W44">
    <cfRule type="expression" dxfId="1569" priority="1713">
      <formula>AND(#REF!&gt;87,#REF!&lt;97)</formula>
    </cfRule>
  </conditionalFormatting>
  <conditionalFormatting sqref="W45">
    <cfRule type="expression" dxfId="1568" priority="1712">
      <formula>AND(#REF!&gt;87,#REF!&lt;97)</formula>
    </cfRule>
  </conditionalFormatting>
  <conditionalFormatting sqref="W33">
    <cfRule type="expression" dxfId="1567" priority="1711">
      <formula>AND(#REF!&gt;87,#REF!&lt;97)</formula>
    </cfRule>
  </conditionalFormatting>
  <conditionalFormatting sqref="W89">
    <cfRule type="expression" dxfId="1566" priority="1710">
      <formula>AND(#REF!&gt;87,#REF!&lt;97)</formula>
    </cfRule>
  </conditionalFormatting>
  <conditionalFormatting sqref="W133">
    <cfRule type="expression" dxfId="1565" priority="1709">
      <formula>AND(#REF!&gt;87,#REF!&lt;97)</formula>
    </cfRule>
  </conditionalFormatting>
  <conditionalFormatting sqref="W105">
    <cfRule type="expression" dxfId="1564" priority="1708">
      <formula>AND(#REF!&gt;87,#REF!&lt;97)</formula>
    </cfRule>
  </conditionalFormatting>
  <conditionalFormatting sqref="W232">
    <cfRule type="expression" dxfId="1563" priority="1707">
      <formula>AND(#REF!&gt;87,#REF!&lt;97)</formula>
    </cfRule>
  </conditionalFormatting>
  <conditionalFormatting sqref="W324">
    <cfRule type="expression" dxfId="1562" priority="1706">
      <formula>AND(#REF!&gt;87,#REF!&lt;97)</formula>
    </cfRule>
  </conditionalFormatting>
  <conditionalFormatting sqref="W365:X365">
    <cfRule type="expression" dxfId="1561" priority="1705">
      <formula>AND(#REF!&gt;87,#REF!&lt;97)</formula>
    </cfRule>
  </conditionalFormatting>
  <conditionalFormatting sqref="W368:X368">
    <cfRule type="expression" dxfId="1560" priority="1704">
      <formula>AND(#REF!&gt;87,#REF!&lt;97)</formula>
    </cfRule>
  </conditionalFormatting>
  <conditionalFormatting sqref="W372:X372">
    <cfRule type="expression" dxfId="1559" priority="1703">
      <formula>AND(#REF!&gt;87,#REF!&lt;97)</formula>
    </cfRule>
  </conditionalFormatting>
  <conditionalFormatting sqref="W380:X380">
    <cfRule type="expression" dxfId="1558" priority="1702">
      <formula>AND(#REF!&gt;87,#REF!&lt;97)</formula>
    </cfRule>
  </conditionalFormatting>
  <conditionalFormatting sqref="W387:X387">
    <cfRule type="expression" dxfId="1557" priority="1701">
      <formula>AND(#REF!&gt;87,#REF!&lt;97)</formula>
    </cfRule>
  </conditionalFormatting>
  <conditionalFormatting sqref="X388">
    <cfRule type="expression" dxfId="1556" priority="1700">
      <formula>AND(#REF!&gt;87,#REF!&lt;97)</formula>
    </cfRule>
  </conditionalFormatting>
  <conditionalFormatting sqref="W388">
    <cfRule type="expression" dxfId="1555" priority="1699">
      <formula>AND(#REF!&gt;87,#REF!&lt;97)</formula>
    </cfRule>
  </conditionalFormatting>
  <conditionalFormatting sqref="W389">
    <cfRule type="expression" dxfId="1554" priority="1698">
      <formula>AND(#REF!&gt;87,#REF!&lt;97)</formula>
    </cfRule>
  </conditionalFormatting>
  <conditionalFormatting sqref="W390:X390">
    <cfRule type="expression" dxfId="1553" priority="1697">
      <formula>AND(#REF!&gt;87,#REF!&lt;97)</formula>
    </cfRule>
  </conditionalFormatting>
  <conditionalFormatting sqref="X395">
    <cfRule type="expression" dxfId="1552" priority="1696">
      <formula>AND(#REF!&gt;87,#REF!&lt;97)</formula>
    </cfRule>
  </conditionalFormatting>
  <conditionalFormatting sqref="X398">
    <cfRule type="expression" dxfId="1551" priority="1695">
      <formula>AND(#REF!&gt;87,#REF!&lt;97)</formula>
    </cfRule>
  </conditionalFormatting>
  <conditionalFormatting sqref="Y408">
    <cfRule type="expression" dxfId="1550" priority="1694">
      <formula>AND(#REF!&gt;87,#REF!&lt;97)</formula>
    </cfRule>
  </conditionalFormatting>
  <conditionalFormatting sqref="X411">
    <cfRule type="expression" dxfId="1549" priority="1693">
      <formula>AND(#REF!&gt;87,#REF!&lt;97)</formula>
    </cfRule>
  </conditionalFormatting>
  <conditionalFormatting sqref="X412">
    <cfRule type="expression" dxfId="1548" priority="1692">
      <formula>AND(#REF!&gt;87,#REF!&lt;97)</formula>
    </cfRule>
  </conditionalFormatting>
  <conditionalFormatting sqref="X428 X430">
    <cfRule type="expression" dxfId="1547" priority="1691">
      <formula>AND(#REF!&gt;87,#REF!&lt;97)</formula>
    </cfRule>
  </conditionalFormatting>
  <conditionalFormatting sqref="Y434">
    <cfRule type="expression" dxfId="1546" priority="1690">
      <formula>AND(#REF!&gt;87,#REF!&lt;97)</formula>
    </cfRule>
  </conditionalFormatting>
  <conditionalFormatting sqref="X435">
    <cfRule type="expression" dxfId="1545" priority="1689">
      <formula>AND(#REF!&gt;87,#REF!&lt;97)</formula>
    </cfRule>
  </conditionalFormatting>
  <conditionalFormatting sqref="X437">
    <cfRule type="expression" dxfId="1544" priority="1688">
      <formula>AND(#REF!&gt;87,#REF!&lt;97)</formula>
    </cfRule>
  </conditionalFormatting>
  <conditionalFormatting sqref="X433">
    <cfRule type="expression" dxfId="1543" priority="1687">
      <formula>AND(#REF!&gt;87,#REF!&lt;97)</formula>
    </cfRule>
  </conditionalFormatting>
  <conditionalFormatting sqref="W444">
    <cfRule type="expression" dxfId="1542" priority="1686">
      <formula>AND(#REF!&gt;87,#REF!&lt;97)</formula>
    </cfRule>
  </conditionalFormatting>
  <conditionalFormatting sqref="X451">
    <cfRule type="expression" dxfId="1541" priority="1685">
      <formula>AND(#REF!&gt;87,#REF!&lt;97)</formula>
    </cfRule>
  </conditionalFormatting>
  <conditionalFormatting sqref="X454">
    <cfRule type="expression" dxfId="1540" priority="1684">
      <formula>AND(#REF!&gt;87,#REF!&lt;97)</formula>
    </cfRule>
  </conditionalFormatting>
  <conditionalFormatting sqref="E458">
    <cfRule type="expression" dxfId="1539" priority="1683">
      <formula>AND(#REF!&gt;87,#REF!&lt;97)</formula>
    </cfRule>
  </conditionalFormatting>
  <conditionalFormatting sqref="E459">
    <cfRule type="expression" dxfId="1538" priority="1682">
      <formula>AND(#REF!&gt;87,#REF!&lt;97)</formula>
    </cfRule>
  </conditionalFormatting>
  <conditionalFormatting sqref="X463">
    <cfRule type="expression" dxfId="1537" priority="1681">
      <formula>AND(#REF!&gt;87,#REF!&lt;97)</formula>
    </cfRule>
  </conditionalFormatting>
  <conditionalFormatting sqref="Y475">
    <cfRule type="expression" dxfId="1536" priority="1680">
      <formula>AND(#REF!&gt;87,#REF!&lt;97)</formula>
    </cfRule>
  </conditionalFormatting>
  <conditionalFormatting sqref="X484">
    <cfRule type="expression" dxfId="1535" priority="1679">
      <formula>AND(#REF!&gt;87,#REF!&lt;97)</formula>
    </cfRule>
  </conditionalFormatting>
  <conditionalFormatting sqref="X477">
    <cfRule type="expression" dxfId="1534" priority="1678">
      <formula>AND(#REF!&gt;87,#REF!&lt;97)</formula>
    </cfRule>
  </conditionalFormatting>
  <conditionalFormatting sqref="X481">
    <cfRule type="expression" dxfId="1533" priority="1677">
      <formula>AND(#REF!&gt;87,#REF!&lt;97)</formula>
    </cfRule>
  </conditionalFormatting>
  <conditionalFormatting sqref="X487">
    <cfRule type="expression" dxfId="1532" priority="1676">
      <formula>AND(#REF!&gt;87,#REF!&lt;97)</formula>
    </cfRule>
  </conditionalFormatting>
  <conditionalFormatting sqref="X488">
    <cfRule type="expression" dxfId="1531" priority="1675">
      <formula>AND(#REF!&gt;87,#REF!&lt;97)</formula>
    </cfRule>
  </conditionalFormatting>
  <conditionalFormatting sqref="X485:X486">
    <cfRule type="expression" dxfId="1530" priority="1674">
      <formula>AND(#REF!&gt;87,#REF!&lt;97)</formula>
    </cfRule>
  </conditionalFormatting>
  <conditionalFormatting sqref="X493">
    <cfRule type="expression" dxfId="1529" priority="1673">
      <formula>AND(#REF!&gt;87,#REF!&lt;97)</formula>
    </cfRule>
  </conditionalFormatting>
  <conditionalFormatting sqref="W494:X494">
    <cfRule type="expression" dxfId="1528" priority="1672">
      <formula>AND(#REF!&gt;87,#REF!&lt;97)</formula>
    </cfRule>
  </conditionalFormatting>
  <conditionalFormatting sqref="X521:X522">
    <cfRule type="expression" dxfId="1527" priority="1671">
      <formula>AND(#REF!&gt;87,#REF!&lt;97)</formula>
    </cfRule>
  </conditionalFormatting>
  <conditionalFormatting sqref="X530">
    <cfRule type="expression" dxfId="1526" priority="1670">
      <formula>AND(#REF!&gt;87,#REF!&lt;97)</formula>
    </cfRule>
  </conditionalFormatting>
  <conditionalFormatting sqref="X531">
    <cfRule type="expression" dxfId="1525" priority="1669">
      <formula>AND(#REF!&gt;87,#REF!&lt;97)</formula>
    </cfRule>
  </conditionalFormatting>
  <conditionalFormatting sqref="X533">
    <cfRule type="expression" dxfId="1524" priority="1668">
      <formula>AND(#REF!&gt;87,#REF!&lt;97)</formula>
    </cfRule>
  </conditionalFormatting>
  <conditionalFormatting sqref="X557:X558">
    <cfRule type="expression" dxfId="1523" priority="1667">
      <formula>AND(#REF!&gt;87,#REF!&lt;97)</formula>
    </cfRule>
  </conditionalFormatting>
  <conditionalFormatting sqref="X568">
    <cfRule type="expression" dxfId="1522" priority="1666">
      <formula>AND(#REF!&gt;87,#REF!&lt;97)</formula>
    </cfRule>
  </conditionalFormatting>
  <conditionalFormatting sqref="X581">
    <cfRule type="expression" dxfId="1521" priority="1665">
      <formula>AND(#REF!&gt;87,#REF!&lt;97)</formula>
    </cfRule>
  </conditionalFormatting>
  <conditionalFormatting sqref="X582">
    <cfRule type="expression" dxfId="1520" priority="1664">
      <formula>AND(#REF!&gt;87,#REF!&lt;97)</formula>
    </cfRule>
  </conditionalFormatting>
  <conditionalFormatting sqref="X593">
    <cfRule type="expression" dxfId="1519" priority="1663">
      <formula>AND(#REF!&gt;87,#REF!&lt;97)</formula>
    </cfRule>
  </conditionalFormatting>
  <conditionalFormatting sqref="X613">
    <cfRule type="expression" dxfId="1518" priority="1662">
      <formula>AND(#REF!&gt;87,#REF!&lt;97)</formula>
    </cfRule>
  </conditionalFormatting>
  <conditionalFormatting sqref="X623:X624">
    <cfRule type="expression" dxfId="1517" priority="1661">
      <formula>AND(#REF!&gt;87,#REF!&lt;97)</formula>
    </cfRule>
  </conditionalFormatting>
  <conditionalFormatting sqref="X629">
    <cfRule type="expression" dxfId="1516" priority="1660">
      <formula>AND(#REF!&gt;87,#REF!&lt;97)</formula>
    </cfRule>
  </conditionalFormatting>
  <conditionalFormatting sqref="X644">
    <cfRule type="expression" dxfId="1515" priority="1659">
      <formula>AND(#REF!&gt;87,#REF!&lt;97)</formula>
    </cfRule>
  </conditionalFormatting>
  <conditionalFormatting sqref="X645">
    <cfRule type="expression" dxfId="1514" priority="1658">
      <formula>AND(#REF!&gt;87,#REF!&lt;97)</formula>
    </cfRule>
  </conditionalFormatting>
  <conditionalFormatting sqref="X664">
    <cfRule type="expression" dxfId="1513" priority="1657">
      <formula>AND(#REF!&gt;87,#REF!&lt;97)</formula>
    </cfRule>
  </conditionalFormatting>
  <conditionalFormatting sqref="X674">
    <cfRule type="expression" dxfId="1512" priority="1656">
      <formula>AND(#REF!&gt;87,#REF!&lt;97)</formula>
    </cfRule>
  </conditionalFormatting>
  <conditionalFormatting sqref="X682">
    <cfRule type="expression" dxfId="1511" priority="1655">
      <formula>AND(#REF!&gt;87,#REF!&lt;97)</formula>
    </cfRule>
  </conditionalFormatting>
  <conditionalFormatting sqref="X675">
    <cfRule type="expression" dxfId="1510" priority="1654">
      <formula>AND(#REF!&gt;87,#REF!&lt;97)</formula>
    </cfRule>
  </conditionalFormatting>
  <conditionalFormatting sqref="X686">
    <cfRule type="expression" dxfId="1509" priority="1653">
      <formula>AND(#REF!&gt;87,#REF!&lt;97)</formula>
    </cfRule>
  </conditionalFormatting>
  <conditionalFormatting sqref="X688:X689">
    <cfRule type="expression" dxfId="1508" priority="1652">
      <formula>AND(#REF!&gt;87,#REF!&lt;97)</formula>
    </cfRule>
  </conditionalFormatting>
  <conditionalFormatting sqref="W395">
    <cfRule type="expression" dxfId="1507" priority="1651">
      <formula>AND(#REF!&gt;87,#REF!&lt;97)</formula>
    </cfRule>
  </conditionalFormatting>
  <conditionalFormatting sqref="W406">
    <cfRule type="expression" dxfId="1506" priority="1650">
      <formula>AND(#REF!&gt;87,#REF!&lt;97)</formula>
    </cfRule>
  </conditionalFormatting>
  <conditionalFormatting sqref="W400">
    <cfRule type="expression" dxfId="1505" priority="1649">
      <formula>AND(#REF!&gt;87,#REF!&lt;97)</formula>
    </cfRule>
  </conditionalFormatting>
  <conditionalFormatting sqref="W398">
    <cfRule type="expression" dxfId="1504" priority="1648">
      <formula>AND(#REF!&gt;87,#REF!&lt;97)</formula>
    </cfRule>
  </conditionalFormatting>
  <conditionalFormatting sqref="W399">
    <cfRule type="expression" dxfId="1503" priority="1647">
      <formula>AND(#REF!&gt;87,#REF!&lt;97)</formula>
    </cfRule>
  </conditionalFormatting>
  <conditionalFormatting sqref="W404:W405">
    <cfRule type="expression" dxfId="1502" priority="1646">
      <formula>AND(#REF!&gt;87,#REF!&lt;97)</formula>
    </cfRule>
  </conditionalFormatting>
  <conditionalFormatting sqref="W411">
    <cfRule type="expression" dxfId="1501" priority="1645">
      <formula>AND(#REF!&gt;87,#REF!&lt;97)</formula>
    </cfRule>
  </conditionalFormatting>
  <conditionalFormatting sqref="W412">
    <cfRule type="expression" dxfId="1500" priority="1644">
      <formula>AND(#REF!&gt;87,#REF!&lt;97)</formula>
    </cfRule>
  </conditionalFormatting>
  <conditionalFormatting sqref="W417:W420">
    <cfRule type="expression" dxfId="1499" priority="1643">
      <formula>AND(#REF!&gt;87,#REF!&lt;97)</formula>
    </cfRule>
  </conditionalFormatting>
  <conditionalFormatting sqref="W214">
    <cfRule type="expression" dxfId="1498" priority="1642">
      <formula>AND(#REF!&gt;87,#REF!&lt;97)</formula>
    </cfRule>
  </conditionalFormatting>
  <conditionalFormatting sqref="X230">
    <cfRule type="expression" dxfId="1497" priority="1641">
      <formula>AND(#REF!&gt;87,#REF!&lt;97)</formula>
    </cfRule>
  </conditionalFormatting>
  <conditionalFormatting sqref="W428">
    <cfRule type="expression" dxfId="1496" priority="1640">
      <formula>AND(#REF!&gt;87,#REF!&lt;97)</formula>
    </cfRule>
  </conditionalFormatting>
  <conditionalFormatting sqref="Y230">
    <cfRule type="expression" dxfId="1495" priority="1639">
      <formula>AND(#REF!&gt;87,#REF!&lt;97)</formula>
    </cfRule>
  </conditionalFormatting>
  <conditionalFormatting sqref="W230">
    <cfRule type="expression" dxfId="1494" priority="1638">
      <formula>AND(#REF!&gt;87,#REF!&lt;97)</formula>
    </cfRule>
  </conditionalFormatting>
  <conditionalFormatting sqref="W229:X229">
    <cfRule type="expression" dxfId="1493" priority="1637">
      <formula>AND(#REF!&gt;87,#REF!&lt;97)</formula>
    </cfRule>
  </conditionalFormatting>
  <conditionalFormatting sqref="Y126">
    <cfRule type="expression" dxfId="1492" priority="1636">
      <formula>AND(#REF!&gt;87,#REF!&lt;97)</formula>
    </cfRule>
  </conditionalFormatting>
  <conditionalFormatting sqref="W429">
    <cfRule type="expression" dxfId="1491" priority="1635">
      <formula>AND(#REF!&gt;87,#REF!&lt;97)</formula>
    </cfRule>
  </conditionalFormatting>
  <conditionalFormatting sqref="X670">
    <cfRule type="expression" dxfId="1490" priority="1634">
      <formula>AND(#REF!&gt;87,#REF!&lt;97)</formula>
    </cfRule>
  </conditionalFormatting>
  <conditionalFormatting sqref="W670">
    <cfRule type="expression" dxfId="1489" priority="1633">
      <formula>AND(#REF!&gt;87,#REF!&lt;97)</formula>
    </cfRule>
  </conditionalFormatting>
  <conditionalFormatting sqref="C581">
    <cfRule type="expression" dxfId="1488" priority="1632">
      <formula>AND(#REF!&gt;87,#REF!&lt;97)</formula>
    </cfRule>
  </conditionalFormatting>
  <conditionalFormatting sqref="W430">
    <cfRule type="expression" dxfId="1487" priority="1631">
      <formula>AND(#REF!&gt;87,#REF!&lt;97)</formula>
    </cfRule>
  </conditionalFormatting>
  <conditionalFormatting sqref="P430">
    <cfRule type="expression" dxfId="1486" priority="1630">
      <formula>AND(#REF!&gt;87,#REF!&lt;97)</formula>
    </cfRule>
  </conditionalFormatting>
  <conditionalFormatting sqref="P431">
    <cfRule type="expression" dxfId="1485" priority="1629">
      <formula>AND(#REF!&gt;87,#REF!&lt;97)</formula>
    </cfRule>
  </conditionalFormatting>
  <conditionalFormatting sqref="W433">
    <cfRule type="expression" dxfId="1484" priority="1628">
      <formula>AND(#REF!&gt;87,#REF!&lt;97)</formula>
    </cfRule>
  </conditionalFormatting>
  <conditionalFormatting sqref="W437">
    <cfRule type="expression" dxfId="1483" priority="1627">
      <formula>AND(#REF!&gt;87,#REF!&lt;97)</formula>
    </cfRule>
  </conditionalFormatting>
  <conditionalFormatting sqref="Q120">
    <cfRule type="expression" dxfId="1482" priority="1626">
      <formula>AND(#REF!&gt;87,#REF!&lt;97)</formula>
    </cfRule>
  </conditionalFormatting>
  <conditionalFormatting sqref="W138">
    <cfRule type="expression" dxfId="1481" priority="1625">
      <formula>AND(#REF!&gt;87,#REF!&lt;97)</formula>
    </cfRule>
  </conditionalFormatting>
  <conditionalFormatting sqref="W136">
    <cfRule type="expression" dxfId="1480" priority="1624">
      <formula>AND(#REF!&gt;87,#REF!&lt;97)</formula>
    </cfRule>
  </conditionalFormatting>
  <conditionalFormatting sqref="W137">
    <cfRule type="expression" dxfId="1479" priority="1623">
      <formula>AND(#REF!&gt;87,#REF!&lt;97)</formula>
    </cfRule>
  </conditionalFormatting>
  <conditionalFormatting sqref="X139">
    <cfRule type="expression" dxfId="1478" priority="1622">
      <formula>AND(#REF!&gt;87,#REF!&lt;97)</formula>
    </cfRule>
  </conditionalFormatting>
  <conditionalFormatting sqref="W202">
    <cfRule type="expression" dxfId="1477" priority="1621">
      <formula>AND(#REF!&gt;87,#REF!&lt;97)</formula>
    </cfRule>
  </conditionalFormatting>
  <conditionalFormatting sqref="W196">
    <cfRule type="expression" dxfId="1476" priority="1620">
      <formula>AND(#REF!&gt;87,#REF!&lt;97)</formula>
    </cfRule>
  </conditionalFormatting>
  <conditionalFormatting sqref="W203">
    <cfRule type="expression" dxfId="1475" priority="1619">
      <formula>AND(#REF!&gt;87,#REF!&lt;97)</formula>
    </cfRule>
  </conditionalFormatting>
  <conditionalFormatting sqref="W205">
    <cfRule type="expression" dxfId="1474" priority="1618">
      <formula>AND(#REF!&gt;87,#REF!&lt;97)</formula>
    </cfRule>
  </conditionalFormatting>
  <conditionalFormatting sqref="E196">
    <cfRule type="expression" dxfId="1473" priority="1617">
      <formula>AND(#REF!&gt;87,#REF!&lt;97)</formula>
    </cfRule>
  </conditionalFormatting>
  <conditionalFormatting sqref="A25:E25 W25">
    <cfRule type="expression" dxfId="1472" priority="1616">
      <formula>AND(#REF!&gt;87,#REF!&lt;97)</formula>
    </cfRule>
  </conditionalFormatting>
  <conditionalFormatting sqref="C14">
    <cfRule type="expression" dxfId="1471" priority="1615">
      <formula>AND(#REF!&gt;87,#REF!&lt;97)</formula>
    </cfRule>
  </conditionalFormatting>
  <conditionalFormatting sqref="D14">
    <cfRule type="expression" dxfId="1470" priority="1614">
      <formula>AND(#REF!&gt;87,#REF!&lt;97)</formula>
    </cfRule>
  </conditionalFormatting>
  <conditionalFormatting sqref="Y14">
    <cfRule type="expression" dxfId="1469" priority="1613">
      <formula>AND(#REF!&gt;87,#REF!&lt;97)</formula>
    </cfRule>
  </conditionalFormatting>
  <conditionalFormatting sqref="A20:B20">
    <cfRule type="expression" dxfId="1468" priority="1612">
      <formula>AND(#REF!&gt;87,#REF!&lt;97)</formula>
    </cfRule>
  </conditionalFormatting>
  <conditionalFormatting sqref="D20">
    <cfRule type="expression" dxfId="1467" priority="1611">
      <formula>AND(#REF!&gt;87,#REF!&lt;97)</formula>
    </cfRule>
  </conditionalFormatting>
  <conditionalFormatting sqref="C20">
    <cfRule type="expression" dxfId="1466" priority="1610">
      <formula>AND(#REF!&gt;87,#REF!&lt;97)</formula>
    </cfRule>
  </conditionalFormatting>
  <conditionalFormatting sqref="E20">
    <cfRule type="expression" dxfId="1465" priority="1609">
      <formula>AND(#REF!&gt;87,#REF!&lt;97)</formula>
    </cfRule>
  </conditionalFormatting>
  <conditionalFormatting sqref="W20">
    <cfRule type="expression" dxfId="1464" priority="1608">
      <formula>AND(#REF!&gt;87,#REF!&lt;97)</formula>
    </cfRule>
  </conditionalFormatting>
  <conditionalFormatting sqref="Y20">
    <cfRule type="expression" dxfId="1463" priority="1607">
      <formula>AND(#REF!&gt;87,#REF!&lt;97)</formula>
    </cfRule>
  </conditionalFormatting>
  <conditionalFormatting sqref="D34">
    <cfRule type="expression" dxfId="1462" priority="1606">
      <formula>AND(#REF!&gt;87,#REF!&lt;97)</formula>
    </cfRule>
  </conditionalFormatting>
  <conditionalFormatting sqref="C34">
    <cfRule type="expression" dxfId="1461" priority="1605">
      <formula>AND(#REF!&gt;87,#REF!&lt;97)</formula>
    </cfRule>
  </conditionalFormatting>
  <conditionalFormatting sqref="Y34">
    <cfRule type="expression" dxfId="1460" priority="1604">
      <formula>AND(#REF!&gt;87,#REF!&lt;97)</formula>
    </cfRule>
  </conditionalFormatting>
  <conditionalFormatting sqref="A38:B38">
    <cfRule type="expression" dxfId="1459" priority="1603">
      <formula>AND(#REF!&gt;87,#REF!&lt;97)</formula>
    </cfRule>
  </conditionalFormatting>
  <conditionalFormatting sqref="E38 W38">
    <cfRule type="expression" dxfId="1458" priority="1602">
      <formula>AND(#REF!&gt;87,#REF!&lt;97)</formula>
    </cfRule>
  </conditionalFormatting>
  <conditionalFormatting sqref="Y38">
    <cfRule type="expression" dxfId="1457" priority="1601">
      <formula>AND(#REF!&gt;87,#REF!&lt;97)</formula>
    </cfRule>
  </conditionalFormatting>
  <conditionalFormatting sqref="C38">
    <cfRule type="expression" dxfId="1456" priority="1600">
      <formula>AND(#REF!&gt;87,#REF!&lt;97)</formula>
    </cfRule>
  </conditionalFormatting>
  <conditionalFormatting sqref="D38">
    <cfRule type="expression" dxfId="1455" priority="1599">
      <formula>AND(#REF!&gt;87,#REF!&lt;97)</formula>
    </cfRule>
  </conditionalFormatting>
  <conditionalFormatting sqref="B53">
    <cfRule type="expression" dxfId="1454" priority="1598">
      <formula>AND(#REF!&gt;87,#REF!&lt;97)</formula>
    </cfRule>
  </conditionalFormatting>
  <conditionalFormatting sqref="B35">
    <cfRule type="expression" dxfId="1453" priority="1597">
      <formula>AND(#REF!&gt;87,#REF!&lt;97)</formula>
    </cfRule>
  </conditionalFormatting>
  <conditionalFormatting sqref="B42">
    <cfRule type="expression" dxfId="1452" priority="1596">
      <formula>AND(#REF!&gt;87,#REF!&lt;97)</formula>
    </cfRule>
  </conditionalFormatting>
  <conditionalFormatting sqref="B32 A79:B79">
    <cfRule type="expression" dxfId="1451" priority="1595">
      <formula>AND(#REF!&gt;87,#REF!&lt;97)</formula>
    </cfRule>
  </conditionalFormatting>
  <conditionalFormatting sqref="B19">
    <cfRule type="expression" dxfId="1450" priority="1594">
      <formula>AND(#REF!&gt;87,#REF!&lt;97)</formula>
    </cfRule>
  </conditionalFormatting>
  <conditionalFormatting sqref="A15:B15 A17:B18">
    <cfRule type="expression" dxfId="1449" priority="1593">
      <formula>AND(#REF!&gt;87,#REF!&lt;97)</formula>
    </cfRule>
  </conditionalFormatting>
  <conditionalFormatting sqref="A16:B16 A95:B95">
    <cfRule type="expression" dxfId="1448" priority="1592">
      <formula>AND(#REF!&gt;87,#REF!&lt;97)</formula>
    </cfRule>
  </conditionalFormatting>
  <conditionalFormatting sqref="Y25">
    <cfRule type="expression" dxfId="1447" priority="1591">
      <formula>AND(#REF!&gt;87,#REF!&lt;97)</formula>
    </cfRule>
  </conditionalFormatting>
  <conditionalFormatting sqref="X32">
    <cfRule type="expression" dxfId="1446" priority="1590">
      <formula>AND(#REF!&gt;87,#REF!&lt;97)</formula>
    </cfRule>
  </conditionalFormatting>
  <conditionalFormatting sqref="X42">
    <cfRule type="expression" dxfId="1445" priority="1589">
      <formula>AND(#REF!&gt;87,#REF!&lt;97)</formula>
    </cfRule>
  </conditionalFormatting>
  <conditionalFormatting sqref="P42">
    <cfRule type="expression" dxfId="1444" priority="1588">
      <formula>AND(#REF!&gt;87,#REF!&lt;97)</formula>
    </cfRule>
  </conditionalFormatting>
  <conditionalFormatting sqref="P79">
    <cfRule type="expression" dxfId="1443" priority="1587">
      <formula>AND(#REF!&gt;87,#REF!&lt;97)</formula>
    </cfRule>
  </conditionalFormatting>
  <conditionalFormatting sqref="X79">
    <cfRule type="expression" dxfId="1442" priority="1586">
      <formula>AND(#REF!&gt;87,#REF!&lt;97)</formula>
    </cfRule>
  </conditionalFormatting>
  <conditionalFormatting sqref="D53">
    <cfRule type="expression" dxfId="1441" priority="1585">
      <formula>AND(#REF!&gt;87,#REF!&lt;97)</formula>
    </cfRule>
  </conditionalFormatting>
  <conditionalFormatting sqref="X53">
    <cfRule type="expression" dxfId="1440" priority="1584">
      <formula>AND(#REF!&gt;87,#REF!&lt;97)</formula>
    </cfRule>
  </conditionalFormatting>
  <conditionalFormatting sqref="P117">
    <cfRule type="expression" dxfId="1439" priority="1583">
      <formula>AND(#REF!&gt;87,#REF!&lt;97)</formula>
    </cfRule>
  </conditionalFormatting>
  <conditionalFormatting sqref="D117">
    <cfRule type="expression" dxfId="1438" priority="1582">
      <formula>AND(#REF!&gt;87,#REF!&lt;97)</formula>
    </cfRule>
  </conditionalFormatting>
  <conditionalFormatting sqref="Q117">
    <cfRule type="expression" dxfId="1437" priority="1581">
      <formula>AND(#REF!&gt;87,#REF!&lt;97)</formula>
    </cfRule>
  </conditionalFormatting>
  <conditionalFormatting sqref="B640">
    <cfRule type="expression" dxfId="1436" priority="1580">
      <formula>AND(#REF!&gt;87,#REF!&lt;97)</formula>
    </cfRule>
  </conditionalFormatting>
  <conditionalFormatting sqref="Y54">
    <cfRule type="expression" dxfId="1435" priority="1579">
      <formula>AND(#REF!&gt;87,#REF!&lt;97)</formula>
    </cfRule>
  </conditionalFormatting>
  <conditionalFormatting sqref="F156">
    <cfRule type="expression" dxfId="1434" priority="1578">
      <formula>AND(#REF!&gt;87,#REF!&lt;97)</formula>
    </cfRule>
  </conditionalFormatting>
  <conditionalFormatting sqref="F132">
    <cfRule type="expression" dxfId="1433" priority="1577">
      <formula>AND(#REF!&gt;87,#REF!&lt;97)</formula>
    </cfRule>
  </conditionalFormatting>
  <conditionalFormatting sqref="R234:S234">
    <cfRule type="expression" dxfId="1432" priority="1576">
      <formula>AND(#REF!&gt;87,#REF!&lt;97)</formula>
    </cfRule>
  </conditionalFormatting>
  <conditionalFormatting sqref="O57">
    <cfRule type="expression" dxfId="1431" priority="1575">
      <formula>AND(#REF!&gt;87,#REF!&lt;97)</formula>
    </cfRule>
  </conditionalFormatting>
  <conditionalFormatting sqref="A196:B197">
    <cfRule type="expression" dxfId="1430" priority="1574">
      <formula>AND(#REF!&gt;87,#REF!&lt;97)</formula>
    </cfRule>
  </conditionalFormatting>
  <conditionalFormatting sqref="Q148">
    <cfRule type="expression" dxfId="1429" priority="1573">
      <formula>AND(#REF!&gt;87,#REF!&lt;97)</formula>
    </cfRule>
  </conditionalFormatting>
  <conditionalFormatting sqref="P183">
    <cfRule type="expression" dxfId="1428" priority="1572">
      <formula>AND(#REF!&gt;87,#REF!&lt;97)</formula>
    </cfRule>
  </conditionalFormatting>
  <conditionalFormatting sqref="Q320">
    <cfRule type="expression" dxfId="1427" priority="1571">
      <formula>AND(#REF!&gt;87,#REF!&lt;97)</formula>
    </cfRule>
  </conditionalFormatting>
  <conditionalFormatting sqref="Q265">
    <cfRule type="expression" dxfId="1426" priority="1570">
      <formula>AND(#REF!&gt;87,#REF!&lt;97)</formula>
    </cfRule>
  </conditionalFormatting>
  <conditionalFormatting sqref="P590">
    <cfRule type="expression" dxfId="1425" priority="1569">
      <formula>AND(#REF!&gt;87,#REF!&lt;97)</formula>
    </cfRule>
  </conditionalFormatting>
  <conditionalFormatting sqref="P576">
    <cfRule type="expression" dxfId="1424" priority="1568">
      <formula>AND(#REF!&gt;87,#REF!&lt;97)</formula>
    </cfRule>
  </conditionalFormatting>
  <conditionalFormatting sqref="P562">
    <cfRule type="expression" dxfId="1423" priority="1567">
      <formula>AND(#REF!&gt;87,#REF!&lt;97)</formula>
    </cfRule>
  </conditionalFormatting>
  <conditionalFormatting sqref="A192">
    <cfRule type="expression" dxfId="1422" priority="1566">
      <formula>AND(#REF!&gt;87,#REF!&lt;97)</formula>
    </cfRule>
  </conditionalFormatting>
  <conditionalFormatting sqref="F555">
    <cfRule type="expression" dxfId="1421" priority="1565">
      <formula>AND(#REF!&gt;87,#REF!&lt;97)</formula>
    </cfRule>
  </conditionalFormatting>
  <conditionalFormatting sqref="M555:N555">
    <cfRule type="expression" dxfId="1420" priority="1564">
      <formula>AND(#REF!&gt;87,#REF!&lt;97)</formula>
    </cfRule>
  </conditionalFormatting>
  <conditionalFormatting sqref="M194:N194">
    <cfRule type="expression" dxfId="1419" priority="1563">
      <formula>AND(#REF!&gt;87,#REF!&lt;97)</formula>
    </cfRule>
  </conditionalFormatting>
  <conditionalFormatting sqref="I194">
    <cfRule type="expression" dxfId="1418" priority="1562">
      <formula>AND(#REF!&gt;87,#REF!&lt;97)</formula>
    </cfRule>
  </conditionalFormatting>
  <conditionalFormatting sqref="W192:Y192">
    <cfRule type="expression" dxfId="1417" priority="1561">
      <formula>AND(#REF!&gt;87,#REF!&lt;97)</formula>
    </cfRule>
  </conditionalFormatting>
  <conditionalFormatting sqref="P270">
    <cfRule type="expression" dxfId="1416" priority="1560">
      <formula>AND(#REF!&gt;87,#REF!&lt;97)</formula>
    </cfRule>
  </conditionalFormatting>
  <conditionalFormatting sqref="A555:C555 H555">
    <cfRule type="expression" dxfId="1415" priority="1559">
      <formula>AND(#REF!&gt;87,#REF!&lt;97)</formula>
    </cfRule>
  </conditionalFormatting>
  <conditionalFormatting sqref="B194">
    <cfRule type="expression" dxfId="1414" priority="1558">
      <formula>AND(#REF!&gt;87,#REF!&lt;97)</formula>
    </cfRule>
  </conditionalFormatting>
  <conditionalFormatting sqref="X194">
    <cfRule type="expression" dxfId="1413" priority="1557">
      <formula>AND(#REF!&gt;87,#REF!&lt;97)</formula>
    </cfRule>
  </conditionalFormatting>
  <conditionalFormatting sqref="Y194">
    <cfRule type="expression" dxfId="1412" priority="1556">
      <formula>AND(#REF!&gt;87,#REF!&lt;97)</formula>
    </cfRule>
  </conditionalFormatting>
  <conditionalFormatting sqref="W194">
    <cfRule type="expression" dxfId="1411" priority="1555">
      <formula>AND(#REF!&gt;87,#REF!&lt;97)</formula>
    </cfRule>
  </conditionalFormatting>
  <conditionalFormatting sqref="F194">
    <cfRule type="expression" dxfId="1410" priority="1554">
      <formula>AND(#REF!&gt;87,#REF!&lt;97)</formula>
    </cfRule>
  </conditionalFormatting>
  <conditionalFormatting sqref="F192">
    <cfRule type="expression" dxfId="1409" priority="1553">
      <formula>AND(#REF!&gt;87,#REF!&lt;97)</formula>
    </cfRule>
  </conditionalFormatting>
  <conditionalFormatting sqref="M192:N192">
    <cfRule type="expression" dxfId="1408" priority="1552">
      <formula>AND(#REF!&gt;87,#REF!&lt;97)</formula>
    </cfRule>
  </conditionalFormatting>
  <conditionalFormatting sqref="C194:E194 H194">
    <cfRule type="expression" dxfId="1407" priority="1551">
      <formula>AND(#REF!&gt;87,#REF!&lt;97)</formula>
    </cfRule>
  </conditionalFormatting>
  <conditionalFormatting sqref="P250">
    <cfRule type="expression" dxfId="1406" priority="1549">
      <formula>AND(#REF!&gt;87,#REF!&lt;97)</formula>
    </cfRule>
  </conditionalFormatting>
  <conditionalFormatting sqref="G555">
    <cfRule type="expression" dxfId="1405" priority="1548">
      <formula>AND(#REF!&gt;87,#REF!&lt;97)</formula>
    </cfRule>
  </conditionalFormatting>
  <conditionalFormatting sqref="B245">
    <cfRule type="expression" dxfId="1404" priority="1547">
      <formula>AND(#REF!&gt;87,#REF!&lt;97)</formula>
    </cfRule>
  </conditionalFormatting>
  <conditionalFormatting sqref="H245">
    <cfRule type="expression" dxfId="1403" priority="1546">
      <formula>AND(#REF!&gt;87,#REF!&lt;97)</formula>
    </cfRule>
  </conditionalFormatting>
  <conditionalFormatting sqref="W245:Y245 C245:E245">
    <cfRule type="expression" dxfId="1402" priority="1545">
      <formula>AND(#REF!&gt;87,#REF!&lt;97)</formula>
    </cfRule>
  </conditionalFormatting>
  <conditionalFormatting sqref="M245:N245">
    <cfRule type="expression" dxfId="1401" priority="1544">
      <formula>AND(#REF!&gt;87,#REF!&lt;97)</formula>
    </cfRule>
  </conditionalFormatting>
  <conditionalFormatting sqref="O288:Q288">
    <cfRule type="expression" dxfId="1400" priority="1543">
      <formula>AND(#REF!&gt;87,#REF!&lt;97)</formula>
    </cfRule>
  </conditionalFormatting>
  <conditionalFormatting sqref="D288:E288 W288:Y288">
    <cfRule type="expression" dxfId="1399" priority="1542">
      <formula>AND(#REF!&gt;87,#REF!&lt;97)</formula>
    </cfRule>
  </conditionalFormatting>
  <conditionalFormatting sqref="J288">
    <cfRule type="expression" dxfId="1398" priority="1541">
      <formula>AND(#REF!&gt;87,#REF!&lt;97)</formula>
    </cfRule>
  </conditionalFormatting>
  <conditionalFormatting sqref="C288">
    <cfRule type="expression" dxfId="1397" priority="1540">
      <formula>AND(#REF!&gt;87,#REF!&lt;97)</formula>
    </cfRule>
  </conditionalFormatting>
  <conditionalFormatting sqref="F136:G136">
    <cfRule type="expression" dxfId="1396" priority="1539">
      <formula>AND(#REF!&gt;87,#REF!&lt;97)</formula>
    </cfRule>
  </conditionalFormatting>
  <conditionalFormatting sqref="D555:E555 W555:X555">
    <cfRule type="expression" dxfId="1395" priority="1538">
      <formula>AND(#REF!&gt;87,#REF!&lt;97)</formula>
    </cfRule>
  </conditionalFormatting>
  <conditionalFormatting sqref="I555">
    <cfRule type="expression" dxfId="1394" priority="1537">
      <formula>AND(#REF!&gt;87,#REF!&lt;97)</formula>
    </cfRule>
  </conditionalFormatting>
  <conditionalFormatting sqref="A288:B288">
    <cfRule type="expression" dxfId="1393" priority="1536">
      <formula>AND(#REF!&gt;87,#REF!&lt;97)</formula>
    </cfRule>
  </conditionalFormatting>
  <conditionalFormatting sqref="X251">
    <cfRule type="expression" dxfId="1392" priority="1535">
      <formula>AND(#REF!&gt;87,#REF!&lt;97)</formula>
    </cfRule>
  </conditionalFormatting>
  <conditionalFormatting sqref="G699:G700">
    <cfRule type="expression" dxfId="1391" priority="1534">
      <formula>AND(#REF!&gt;87,#REF!&lt;97)</formula>
    </cfRule>
  </conditionalFormatting>
  <conditionalFormatting sqref="G701">
    <cfRule type="expression" dxfId="1390" priority="1533">
      <formula>AND(#REF!&gt;87,#REF!&lt;97)</formula>
    </cfRule>
  </conditionalFormatting>
  <conditionalFormatting sqref="G702:G703">
    <cfRule type="expression" dxfId="1389" priority="1532">
      <formula>AND(#REF!&gt;87,#REF!&lt;97)</formula>
    </cfRule>
  </conditionalFormatting>
  <conditionalFormatting sqref="G705:G707">
    <cfRule type="expression" dxfId="1388" priority="1531">
      <formula>AND(#REF!&gt;87,#REF!&lt;97)</formula>
    </cfRule>
  </conditionalFormatting>
  <conditionalFormatting sqref="G680:G681">
    <cfRule type="expression" dxfId="1387" priority="1530">
      <formula>AND(#REF!&gt;87,#REF!&lt;97)</formula>
    </cfRule>
  </conditionalFormatting>
  <conditionalFormatting sqref="G682:G684">
    <cfRule type="expression" dxfId="1386" priority="1529">
      <formula>AND(#REF!&gt;87,#REF!&lt;97)</formula>
    </cfRule>
  </conditionalFormatting>
  <conditionalFormatting sqref="G685">
    <cfRule type="expression" dxfId="1385" priority="1528">
      <formula>AND(#REF!&gt;87,#REF!&lt;97)</formula>
    </cfRule>
  </conditionalFormatting>
  <conditionalFormatting sqref="G687:G689">
    <cfRule type="expression" dxfId="1384" priority="1527">
      <formula>AND(#REF!&gt;87,#REF!&lt;97)</formula>
    </cfRule>
  </conditionalFormatting>
  <conditionalFormatting sqref="G690:G693">
    <cfRule type="expression" dxfId="1383" priority="1526">
      <formula>AND(#REF!&gt;87,#REF!&lt;97)</formula>
    </cfRule>
  </conditionalFormatting>
  <conditionalFormatting sqref="G659:G661">
    <cfRule type="expression" dxfId="1382" priority="1525">
      <formula>AND(#REF!&gt;87,#REF!&lt;97)</formula>
    </cfRule>
  </conditionalFormatting>
  <conditionalFormatting sqref="G662:G664">
    <cfRule type="expression" dxfId="1381" priority="1524">
      <formula>AND(#REF!&gt;87,#REF!&lt;97)</formula>
    </cfRule>
  </conditionalFormatting>
  <conditionalFormatting sqref="G669:G670">
    <cfRule type="expression" dxfId="1380" priority="1523">
      <formula>AND(#REF!&gt;87,#REF!&lt;97)</formula>
    </cfRule>
  </conditionalFormatting>
  <conditionalFormatting sqref="G675">
    <cfRule type="expression" dxfId="1379" priority="1522">
      <formula>AND(#REF!&gt;87,#REF!&lt;97)</formula>
    </cfRule>
  </conditionalFormatting>
  <conditionalFormatting sqref="G676:G679">
    <cfRule type="expression" dxfId="1378" priority="1521">
      <formula>AND(#REF!&gt;87,#REF!&lt;97)</formula>
    </cfRule>
  </conditionalFormatting>
  <conditionalFormatting sqref="G639:G640">
    <cfRule type="expression" dxfId="1377" priority="1520">
      <formula>AND(#REF!&gt;87,#REF!&lt;97)</formula>
    </cfRule>
  </conditionalFormatting>
  <conditionalFormatting sqref="G645:G647">
    <cfRule type="expression" dxfId="1376" priority="1519">
      <formula>AND(#REF!&gt;87,#REF!&lt;97)</formula>
    </cfRule>
  </conditionalFormatting>
  <conditionalFormatting sqref="G648:G652">
    <cfRule type="expression" dxfId="1375" priority="1518">
      <formula>AND(#REF!&gt;87,#REF!&lt;97)</formula>
    </cfRule>
  </conditionalFormatting>
  <conditionalFormatting sqref="G653:G654">
    <cfRule type="expression" dxfId="1374" priority="1517">
      <formula>AND(#REF!&gt;87,#REF!&lt;97)</formula>
    </cfRule>
  </conditionalFormatting>
  <conditionalFormatting sqref="G655:G657">
    <cfRule type="expression" dxfId="1373" priority="1516">
      <formula>AND(#REF!&gt;87,#REF!&lt;97)</formula>
    </cfRule>
  </conditionalFormatting>
  <conditionalFormatting sqref="G628">
    <cfRule type="expression" dxfId="1372" priority="1515">
      <formula>AND(#REF!&gt;87,#REF!&lt;97)</formula>
    </cfRule>
  </conditionalFormatting>
  <conditionalFormatting sqref="G626">
    <cfRule type="expression" dxfId="1371" priority="1514">
      <formula>AND(#REF!&gt;87,#REF!&lt;97)</formula>
    </cfRule>
  </conditionalFormatting>
  <conditionalFormatting sqref="G630:G631">
    <cfRule type="expression" dxfId="1370" priority="1513">
      <formula>AND(#REF!&gt;87,#REF!&lt;97)</formula>
    </cfRule>
  </conditionalFormatting>
  <conditionalFormatting sqref="G635:G636">
    <cfRule type="expression" dxfId="1369" priority="1512">
      <formula>AND(#REF!&gt;87,#REF!&lt;97)</formula>
    </cfRule>
  </conditionalFormatting>
  <conditionalFormatting sqref="G641:G642">
    <cfRule type="expression" dxfId="1368" priority="1511">
      <formula>AND(#REF!&gt;87,#REF!&lt;97)</formula>
    </cfRule>
  </conditionalFormatting>
  <conditionalFormatting sqref="G603:G604">
    <cfRule type="expression" dxfId="1367" priority="1510">
      <formula>AND(#REF!&gt;87,#REF!&lt;97)</formula>
    </cfRule>
  </conditionalFormatting>
  <conditionalFormatting sqref="G610:G611">
    <cfRule type="expression" dxfId="1366" priority="1509">
      <formula>AND(#REF!&gt;87,#REF!&lt;97)</formula>
    </cfRule>
  </conditionalFormatting>
  <conditionalFormatting sqref="G614:G616">
    <cfRule type="expression" dxfId="1365" priority="1508">
      <formula>AND(#REF!&gt;87,#REF!&lt;97)</formula>
    </cfRule>
  </conditionalFormatting>
  <conditionalFormatting sqref="G617:G622">
    <cfRule type="expression" dxfId="1364" priority="1507">
      <formula>AND(#REF!&gt;87,#REF!&lt;97)</formula>
    </cfRule>
  </conditionalFormatting>
  <conditionalFormatting sqref="G576">
    <cfRule type="expression" dxfId="1363" priority="1506">
      <formula>AND(#REF!&gt;87,#REF!&lt;97)</formula>
    </cfRule>
  </conditionalFormatting>
  <conditionalFormatting sqref="G581:G584">
    <cfRule type="expression" dxfId="1362" priority="1505">
      <formula>AND(#REF!&gt;87,#REF!&lt;97)</formula>
    </cfRule>
  </conditionalFormatting>
  <conditionalFormatting sqref="G586:G588">
    <cfRule type="expression" dxfId="1361" priority="1504">
      <formula>AND(#REF!&gt;87,#REF!&lt;97)</formula>
    </cfRule>
  </conditionalFormatting>
  <conditionalFormatting sqref="G590:G592">
    <cfRule type="expression" dxfId="1360" priority="1503">
      <formula>AND(#REF!&gt;87,#REF!&lt;97)</formula>
    </cfRule>
  </conditionalFormatting>
  <conditionalFormatting sqref="G594:G596">
    <cfRule type="expression" dxfId="1359" priority="1502">
      <formula>AND(#REF!&gt;87,#REF!&lt;97)</formula>
    </cfRule>
  </conditionalFormatting>
  <conditionalFormatting sqref="G556:G558">
    <cfRule type="expression" dxfId="1358" priority="1501">
      <formula>AND(#REF!&gt;87,#REF!&lt;97)</formula>
    </cfRule>
  </conditionalFormatting>
  <conditionalFormatting sqref="G562:G563">
    <cfRule type="expression" dxfId="1357" priority="1500">
      <formula>AND(#REF!&gt;87,#REF!&lt;97)</formula>
    </cfRule>
  </conditionalFormatting>
  <conditionalFormatting sqref="G564:G567">
    <cfRule type="expression" dxfId="1356" priority="1499">
      <formula>AND(#REF!&gt;87,#REF!&lt;97)</formula>
    </cfRule>
  </conditionalFormatting>
  <conditionalFormatting sqref="G570">
    <cfRule type="expression" dxfId="1355" priority="1498">
      <formula>AND(#REF!&gt;87,#REF!&lt;97)</formula>
    </cfRule>
  </conditionalFormatting>
  <conditionalFormatting sqref="G536:G537">
    <cfRule type="expression" dxfId="1354" priority="1497">
      <formula>AND(#REF!&gt;87,#REF!&lt;97)</formula>
    </cfRule>
  </conditionalFormatting>
  <conditionalFormatting sqref="G539:G543">
    <cfRule type="expression" dxfId="1353" priority="1496">
      <formula>AND(#REF!&gt;87,#REF!&lt;97)</formula>
    </cfRule>
  </conditionalFormatting>
  <conditionalFormatting sqref="G544:G546">
    <cfRule type="expression" dxfId="1352" priority="1495">
      <formula>AND(#REF!&gt;87,#REF!&lt;97)</formula>
    </cfRule>
  </conditionalFormatting>
  <conditionalFormatting sqref="G549:G551">
    <cfRule type="expression" dxfId="1351" priority="1494">
      <formula>AND(#REF!&gt;87,#REF!&lt;97)</formula>
    </cfRule>
  </conditionalFormatting>
  <conditionalFormatting sqref="G552:G554">
    <cfRule type="expression" dxfId="1350" priority="1493">
      <formula>AND(#REF!&gt;87,#REF!&lt;97)</formula>
    </cfRule>
  </conditionalFormatting>
  <conditionalFormatting sqref="G515:G518">
    <cfRule type="expression" dxfId="1349" priority="1492">
      <formula>AND(#REF!&gt;87,#REF!&lt;97)</formula>
    </cfRule>
  </conditionalFormatting>
  <conditionalFormatting sqref="G519:G522">
    <cfRule type="expression" dxfId="1348" priority="1491">
      <formula>AND(#REF!&gt;87,#REF!&lt;97)</formula>
    </cfRule>
  </conditionalFormatting>
  <conditionalFormatting sqref="G528">
    <cfRule type="expression" dxfId="1347" priority="1490">
      <formula>AND(#REF!&gt;87,#REF!&lt;97)</formula>
    </cfRule>
  </conditionalFormatting>
  <conditionalFormatting sqref="G531:G533">
    <cfRule type="expression" dxfId="1346" priority="1489">
      <formula>AND(#REF!&gt;87,#REF!&lt;97)</formula>
    </cfRule>
  </conditionalFormatting>
  <conditionalFormatting sqref="G488">
    <cfRule type="expression" dxfId="1345" priority="1488">
      <formula>AND(#REF!&gt;87,#REF!&lt;97)</formula>
    </cfRule>
  </conditionalFormatting>
  <conditionalFormatting sqref="G501">
    <cfRule type="expression" dxfId="1344" priority="1487">
      <formula>AND(#REF!&gt;87,#REF!&lt;97)</formula>
    </cfRule>
  </conditionalFormatting>
  <conditionalFormatting sqref="G505">
    <cfRule type="expression" dxfId="1343" priority="1486">
      <formula>AND(#REF!&gt;87,#REF!&lt;97)</formula>
    </cfRule>
  </conditionalFormatting>
  <conditionalFormatting sqref="G507">
    <cfRule type="expression" dxfId="1342" priority="1485">
      <formula>AND(#REF!&gt;87,#REF!&lt;97)</formula>
    </cfRule>
  </conditionalFormatting>
  <conditionalFormatting sqref="G463 G465:G467">
    <cfRule type="expression" dxfId="1341" priority="1484">
      <formula>AND(#REF!&gt;87,#REF!&lt;97)</formula>
    </cfRule>
  </conditionalFormatting>
  <conditionalFormatting sqref="G472:G474">
    <cfRule type="expression" dxfId="1340" priority="1483">
      <formula>AND(#REF!&gt;87,#REF!&lt;97)</formula>
    </cfRule>
  </conditionalFormatting>
  <conditionalFormatting sqref="G477:G480">
    <cfRule type="expression" dxfId="1339" priority="1482">
      <formula>AND(#REF!&gt;87,#REF!&lt;97)</formula>
    </cfRule>
  </conditionalFormatting>
  <conditionalFormatting sqref="G481:G487">
    <cfRule type="expression" dxfId="1338" priority="1481">
      <formula>AND(#REF!&gt;87,#REF!&lt;97)</formula>
    </cfRule>
  </conditionalFormatting>
  <conditionalFormatting sqref="G439:G440">
    <cfRule type="expression" dxfId="1337" priority="1480">
      <formula>AND(#REF!&gt;87,#REF!&lt;97)</formula>
    </cfRule>
  </conditionalFormatting>
  <conditionalFormatting sqref="G448">
    <cfRule type="expression" dxfId="1336" priority="1479">
      <formula>AND(#REF!&gt;87,#REF!&lt;97)</formula>
    </cfRule>
  </conditionalFormatting>
  <conditionalFormatting sqref="G449">
    <cfRule type="expression" dxfId="1335" priority="1478">
      <formula>AND(#REF!&gt;87,#REF!&lt;97)</formula>
    </cfRule>
  </conditionalFormatting>
  <conditionalFormatting sqref="G458:G462">
    <cfRule type="expression" dxfId="1334" priority="1477">
      <formula>AND(#REF!&gt;87,#REF!&lt;97)</formula>
    </cfRule>
  </conditionalFormatting>
  <conditionalFormatting sqref="G415:G418">
    <cfRule type="expression" dxfId="1333" priority="1476">
      <formula>AND(#REF!&gt;87,#REF!&lt;97)</formula>
    </cfRule>
  </conditionalFormatting>
  <conditionalFormatting sqref="G419:G420">
    <cfRule type="expression" dxfId="1332" priority="1475">
      <formula>AND(#REF!&gt;87,#REF!&lt;97)</formula>
    </cfRule>
  </conditionalFormatting>
  <conditionalFormatting sqref="G422">
    <cfRule type="expression" dxfId="1331" priority="1474">
      <formula>AND(#REF!&gt;87,#REF!&lt;97)</formula>
    </cfRule>
  </conditionalFormatting>
  <conditionalFormatting sqref="G428:G432">
    <cfRule type="expression" dxfId="1330" priority="1473">
      <formula>AND(#REF!&gt;87,#REF!&lt;97)</formula>
    </cfRule>
  </conditionalFormatting>
  <conditionalFormatting sqref="G433:G438">
    <cfRule type="expression" dxfId="1329" priority="1472">
      <formula>AND(#REF!&gt;87,#REF!&lt;97)</formula>
    </cfRule>
  </conditionalFormatting>
  <conditionalFormatting sqref="G397:G402">
    <cfRule type="expression" dxfId="1328" priority="1471">
      <formula>AND(#REF!&gt;87,#REF!&lt;97)</formula>
    </cfRule>
  </conditionalFormatting>
  <conditionalFormatting sqref="G403">
    <cfRule type="expression" dxfId="1327" priority="1470">
      <formula>AND(#REF!&gt;87,#REF!&lt;97)</formula>
    </cfRule>
  </conditionalFormatting>
  <conditionalFormatting sqref="G407">
    <cfRule type="expression" dxfId="1326" priority="1469">
      <formula>AND(#REF!&gt;87,#REF!&lt;97)</formula>
    </cfRule>
  </conditionalFormatting>
  <conditionalFormatting sqref="G409">
    <cfRule type="expression" dxfId="1325" priority="1468">
      <formula>AND(#REF!&gt;87,#REF!&lt;97)</formula>
    </cfRule>
  </conditionalFormatting>
  <conditionalFormatting sqref="G392">
    <cfRule type="expression" dxfId="1324" priority="1466">
      <formula>AND(#REF!&gt;87,#REF!&lt;97)</formula>
    </cfRule>
  </conditionalFormatting>
  <conditionalFormatting sqref="G393">
    <cfRule type="expression" dxfId="1323" priority="1465">
      <formula>AND(#REF!&gt;87,#REF!&lt;97)</formula>
    </cfRule>
  </conditionalFormatting>
  <conditionalFormatting sqref="G394">
    <cfRule type="expression" dxfId="1322" priority="1464">
      <formula>AND(#REF!&gt;87,#REF!&lt;97)</formula>
    </cfRule>
  </conditionalFormatting>
  <conditionalFormatting sqref="G376">
    <cfRule type="expression" dxfId="1321" priority="1461">
      <formula>AND(#REF!&gt;87,#REF!&lt;97)</formula>
    </cfRule>
  </conditionalFormatting>
  <conditionalFormatting sqref="G381:G383">
    <cfRule type="expression" dxfId="1320" priority="1460">
      <formula>AND(#REF!&gt;87,#REF!&lt;97)</formula>
    </cfRule>
  </conditionalFormatting>
  <conditionalFormatting sqref="G384:G387">
    <cfRule type="expression" dxfId="1319" priority="1459">
      <formula>AND(#REF!&gt;87,#REF!&lt;97)</formula>
    </cfRule>
  </conditionalFormatting>
  <conditionalFormatting sqref="G388">
    <cfRule type="expression" dxfId="1318" priority="1458">
      <formula>AND(#REF!&gt;87,#REF!&lt;97)</formula>
    </cfRule>
  </conditionalFormatting>
  <conditionalFormatting sqref="G389:G391">
    <cfRule type="expression" dxfId="1317" priority="1457">
      <formula>AND(#REF!&gt;87,#REF!&lt;97)</formula>
    </cfRule>
  </conditionalFormatting>
  <conditionalFormatting sqref="G368:G369">
    <cfRule type="expression" dxfId="1316" priority="1456">
      <formula>AND(#REF!&gt;87,#REF!&lt;97)</formula>
    </cfRule>
  </conditionalFormatting>
  <conditionalFormatting sqref="G370:G372">
    <cfRule type="expression" dxfId="1315" priority="1455">
      <formula>AND(#REF!&gt;87,#REF!&lt;97)</formula>
    </cfRule>
  </conditionalFormatting>
  <conditionalFormatting sqref="G377:G378">
    <cfRule type="expression" dxfId="1314" priority="1454">
      <formula>AND(#REF!&gt;87,#REF!&lt;97)</formula>
    </cfRule>
  </conditionalFormatting>
  <conditionalFormatting sqref="G374">
    <cfRule type="expression" dxfId="1313" priority="1453">
      <formula>AND(#REF!&gt;87,#REF!&lt;97)</formula>
    </cfRule>
  </conditionalFormatting>
  <conditionalFormatting sqref="G373">
    <cfRule type="expression" dxfId="1312" priority="1452">
      <formula>AND(#REF!&gt;87,#REF!&lt;97)</formula>
    </cfRule>
  </conditionalFormatting>
  <conditionalFormatting sqref="G344:G346">
    <cfRule type="expression" dxfId="1311" priority="1451">
      <formula>AND(#REF!&gt;87,#REF!&lt;97)</formula>
    </cfRule>
  </conditionalFormatting>
  <conditionalFormatting sqref="G347:G350">
    <cfRule type="expression" dxfId="1310" priority="1450">
      <formula>AND(#REF!&gt;87,#REF!&lt;97)</formula>
    </cfRule>
  </conditionalFormatting>
  <conditionalFormatting sqref="G354">
    <cfRule type="expression" dxfId="1309" priority="1449">
      <formula>AND(#REF!&gt;87,#REF!&lt;97)</formula>
    </cfRule>
  </conditionalFormatting>
  <conditionalFormatting sqref="G361:G364">
    <cfRule type="expression" dxfId="1308" priority="1448">
      <formula>AND(#REF!&gt;87,#REF!&lt;97)</formula>
    </cfRule>
  </conditionalFormatting>
  <conditionalFormatting sqref="G325 G331">
    <cfRule type="expression" dxfId="1307" priority="1447">
      <formula>AND(#REF!&gt;87,#REF!&lt;97)</formula>
    </cfRule>
  </conditionalFormatting>
  <conditionalFormatting sqref="G337">
    <cfRule type="expression" dxfId="1306" priority="1446">
      <formula>AND(#REF!&gt;87,#REF!&lt;97)</formula>
    </cfRule>
  </conditionalFormatting>
  <conditionalFormatting sqref="G321:G322">
    <cfRule type="expression" dxfId="1305" priority="1445">
      <formula>AND(#REF!&gt;87,#REF!&lt;97)</formula>
    </cfRule>
  </conditionalFormatting>
  <conditionalFormatting sqref="G338">
    <cfRule type="expression" dxfId="1304" priority="1444">
      <formula>AND(#REF!&gt;87,#REF!&lt;97)</formula>
    </cfRule>
  </conditionalFormatting>
  <conditionalFormatting sqref="W334:X334">
    <cfRule type="expression" dxfId="1303" priority="1443">
      <formula>AND(#REF!&gt;87,#REF!&lt;97)</formula>
    </cfRule>
  </conditionalFormatting>
  <conditionalFormatting sqref="G336">
    <cfRule type="expression" dxfId="1302" priority="1442">
      <formula>AND(#REF!&gt;87,#REF!&lt;97)</formula>
    </cfRule>
  </conditionalFormatting>
  <conditionalFormatting sqref="G319">
    <cfRule type="expression" dxfId="1301" priority="1441">
      <formula>AND(#REF!&gt;87,#REF!&lt;97)</formula>
    </cfRule>
  </conditionalFormatting>
  <conditionalFormatting sqref="G315">
    <cfRule type="expression" dxfId="1300" priority="1440">
      <formula>AND(#REF!&gt;87,#REF!&lt;97)</formula>
    </cfRule>
  </conditionalFormatting>
  <conditionalFormatting sqref="G316">
    <cfRule type="expression" dxfId="1299" priority="1439">
      <formula>AND(#REF!&gt;87,#REF!&lt;97)</formula>
    </cfRule>
  </conditionalFormatting>
  <conditionalFormatting sqref="G332">
    <cfRule type="expression" dxfId="1298" priority="1438">
      <formula>AND(#REF!&gt;87,#REF!&lt;97)</formula>
    </cfRule>
  </conditionalFormatting>
  <conditionalFormatting sqref="G548">
    <cfRule type="expression" dxfId="1297" priority="1437">
      <formula>AND(#REF!&gt;87,#REF!&lt;97)</formula>
    </cfRule>
  </conditionalFormatting>
  <conditionalFormatting sqref="G559">
    <cfRule type="expression" dxfId="1296" priority="1436">
      <formula>AND(#REF!&gt;87,#REF!&lt;97)</formula>
    </cfRule>
  </conditionalFormatting>
  <conditionalFormatting sqref="G613">
    <cfRule type="expression" dxfId="1295" priority="1435">
      <formula>AND(#REF!&gt;87,#REF!&lt;97)</formula>
    </cfRule>
  </conditionalFormatting>
  <conditionalFormatting sqref="G317">
    <cfRule type="expression" dxfId="1294" priority="1434">
      <formula>AND(#REF!&gt;87,#REF!&lt;97)</formula>
    </cfRule>
  </conditionalFormatting>
  <conditionalFormatting sqref="G341">
    <cfRule type="expression" dxfId="1293" priority="1433">
      <formula>AND(#REF!&gt;87,#REF!&lt;97)</formula>
    </cfRule>
  </conditionalFormatting>
  <conditionalFormatting sqref="G446:G447">
    <cfRule type="expression" dxfId="1292" priority="1432">
      <formula>AND(#REF!&gt;87,#REF!&lt;97)</formula>
    </cfRule>
  </conditionalFormatting>
  <conditionalFormatting sqref="G452">
    <cfRule type="expression" dxfId="1291" priority="1431">
      <formula>AND(#REF!&gt;87,#REF!&lt;97)</formula>
    </cfRule>
  </conditionalFormatting>
  <conditionalFormatting sqref="G476">
    <cfRule type="expression" dxfId="1290" priority="1430">
      <formula>AND(#REF!&gt;87,#REF!&lt;97)</formula>
    </cfRule>
  </conditionalFormatting>
  <conditionalFormatting sqref="G497">
    <cfRule type="expression" dxfId="1289" priority="1429">
      <formula>AND(#REF!&gt;87,#REF!&lt;97)</formula>
    </cfRule>
  </conditionalFormatting>
  <conditionalFormatting sqref="G525">
    <cfRule type="expression" dxfId="1288" priority="1428">
      <formula>AND(#REF!&gt;87,#REF!&lt;97)</formula>
    </cfRule>
  </conditionalFormatting>
  <conditionalFormatting sqref="G132">
    <cfRule type="expression" dxfId="1287" priority="1427">
      <formula>AND(#REF!&gt;87,#REF!&lt;97)</formula>
    </cfRule>
  </conditionalFormatting>
  <conditionalFormatting sqref="G135">
    <cfRule type="expression" dxfId="1286" priority="1426">
      <formula>AND(#REF!&gt;87,#REF!&lt;97)</formula>
    </cfRule>
  </conditionalFormatting>
  <conditionalFormatting sqref="G140:G145">
    <cfRule type="expression" dxfId="1285" priority="1425">
      <formula>AND(#REF!&gt;87,#REF!&lt;97)</formula>
    </cfRule>
  </conditionalFormatting>
  <conditionalFormatting sqref="W301">
    <cfRule type="expression" dxfId="1284" priority="1423">
      <formula>AND(#REF!&gt;87,#REF!&lt;97)</formula>
    </cfRule>
  </conditionalFormatting>
  <conditionalFormatting sqref="W451">
    <cfRule type="expression" dxfId="1283" priority="1422">
      <formula>AND(#REF!&gt;87,#REF!&lt;97)</formula>
    </cfRule>
  </conditionalFormatting>
  <conditionalFormatting sqref="W440">
    <cfRule type="expression" dxfId="1282" priority="1421">
      <formula>AND(#REF!&gt;87,#REF!&lt;97)</formula>
    </cfRule>
  </conditionalFormatting>
  <conditionalFormatting sqref="W270">
    <cfRule type="expression" dxfId="1281" priority="1420">
      <formula>AND(#REF!&gt;87,#REF!&lt;97)</formula>
    </cfRule>
  </conditionalFormatting>
  <conditionalFormatting sqref="W431">
    <cfRule type="expression" dxfId="1280" priority="1419">
      <formula>AND(#REF!&gt;87,#REF!&lt;97)</formula>
    </cfRule>
  </conditionalFormatting>
  <conditionalFormatting sqref="W474:X474">
    <cfRule type="expression" dxfId="1279" priority="1418">
      <formula>AND(#REF!&gt;87,#REF!&lt;97)</formula>
    </cfRule>
  </conditionalFormatting>
  <conditionalFormatting sqref="W465:W467">
    <cfRule type="expression" dxfId="1278" priority="1417">
      <formula>AND(#REF!&gt;87,#REF!&lt;97)</formula>
    </cfRule>
  </conditionalFormatting>
  <conditionalFormatting sqref="W463">
    <cfRule type="expression" dxfId="1277" priority="1416">
      <formula>AND(#REF!&gt;87,#REF!&lt;97)</formula>
    </cfRule>
  </conditionalFormatting>
  <conditionalFormatting sqref="W456">
    <cfRule type="expression" dxfId="1276" priority="1415">
      <formula>AND(#REF!&gt;87,#REF!&lt;97)</formula>
    </cfRule>
  </conditionalFormatting>
  <conditionalFormatting sqref="W454">
    <cfRule type="expression" dxfId="1275" priority="1414">
      <formula>AND(#REF!&gt;87,#REF!&lt;97)</formula>
    </cfRule>
  </conditionalFormatting>
  <conditionalFormatting sqref="W486">
    <cfRule type="expression" dxfId="1274" priority="1413">
      <formula>AND(#REF!&gt;87,#REF!&lt;97)</formula>
    </cfRule>
  </conditionalFormatting>
  <conditionalFormatting sqref="W485">
    <cfRule type="expression" dxfId="1273" priority="1412">
      <formula>AND(#REF!&gt;87,#REF!&lt;97)</formula>
    </cfRule>
  </conditionalFormatting>
  <conditionalFormatting sqref="W484">
    <cfRule type="expression" dxfId="1272" priority="1411">
      <formula>AND(#REF!&gt;87,#REF!&lt;97)</formula>
    </cfRule>
  </conditionalFormatting>
  <conditionalFormatting sqref="W481">
    <cfRule type="expression" dxfId="1271" priority="1410">
      <formula>AND(#REF!&gt;87,#REF!&lt;97)</formula>
    </cfRule>
  </conditionalFormatting>
  <conditionalFormatting sqref="W478">
    <cfRule type="expression" dxfId="1270" priority="1409">
      <formula>AND(#REF!&gt;87,#REF!&lt;97)</formula>
    </cfRule>
  </conditionalFormatting>
  <conditionalFormatting sqref="W521">
    <cfRule type="expression" dxfId="1269" priority="1408">
      <formula>AND(#REF!&gt;87,#REF!&lt;97)</formula>
    </cfRule>
  </conditionalFormatting>
  <conditionalFormatting sqref="W506">
    <cfRule type="expression" dxfId="1268" priority="1407">
      <formula>AND(#REF!&gt;87,#REF!&lt;97)</formula>
    </cfRule>
  </conditionalFormatting>
  <conditionalFormatting sqref="W489">
    <cfRule type="expression" dxfId="1267" priority="1406">
      <formula>AND(#REF!&gt;87,#REF!&lt;97)</formula>
    </cfRule>
  </conditionalFormatting>
  <conditionalFormatting sqref="W487">
    <cfRule type="expression" dxfId="1266" priority="1405">
      <formula>AND(#REF!&gt;87,#REF!&lt;97)</formula>
    </cfRule>
  </conditionalFormatting>
  <conditionalFormatting sqref="W488">
    <cfRule type="expression" dxfId="1265" priority="1404">
      <formula>AND(#REF!&gt;87,#REF!&lt;97)</formula>
    </cfRule>
  </conditionalFormatting>
  <conditionalFormatting sqref="W531">
    <cfRule type="expression" dxfId="1264" priority="1403">
      <formula>AND(#REF!&gt;87,#REF!&lt;97)</formula>
    </cfRule>
  </conditionalFormatting>
  <conditionalFormatting sqref="W530">
    <cfRule type="expression" dxfId="1263" priority="1402">
      <formula>AND(#REF!&gt;87,#REF!&lt;97)</formula>
    </cfRule>
  </conditionalFormatting>
  <conditionalFormatting sqref="X528">
    <cfRule type="expression" dxfId="1262" priority="1401">
      <formula>AND(#REF!&gt;87,#REF!&lt;97)</formula>
    </cfRule>
  </conditionalFormatting>
  <conditionalFormatting sqref="W528">
    <cfRule type="expression" dxfId="1261" priority="1400">
      <formula>AND(#REF!&gt;87,#REF!&lt;97)</formula>
    </cfRule>
  </conditionalFormatting>
  <conditionalFormatting sqref="W522">
    <cfRule type="expression" dxfId="1260" priority="1399">
      <formula>AND(#REF!&gt;87,#REF!&lt;97)</formula>
    </cfRule>
  </conditionalFormatting>
  <conditionalFormatting sqref="W118">
    <cfRule type="expression" dxfId="1259" priority="1398">
      <formula>AND(#REF!&gt;87,#REF!&lt;97)</formula>
    </cfRule>
  </conditionalFormatting>
  <conditionalFormatting sqref="W543:X543">
    <cfRule type="expression" dxfId="1258" priority="1397">
      <formula>AND(#REF!&gt;87,#REF!&lt;97)</formula>
    </cfRule>
  </conditionalFormatting>
  <conditionalFormatting sqref="W533">
    <cfRule type="expression" dxfId="1257" priority="1396">
      <formula>AND(#REF!&gt;87,#REF!&lt;97)</formula>
    </cfRule>
  </conditionalFormatting>
  <conditionalFormatting sqref="X409">
    <cfRule type="expression" dxfId="1256" priority="1395">
      <formula>AND(#REF!&gt;87,#REF!&lt;97)</formula>
    </cfRule>
  </conditionalFormatting>
  <conditionalFormatting sqref="W409">
    <cfRule type="expression" dxfId="1255" priority="1394">
      <formula>AND(#REF!&gt;87,#REF!&lt;97)</formula>
    </cfRule>
  </conditionalFormatting>
  <conditionalFormatting sqref="W568">
    <cfRule type="expression" dxfId="1254" priority="1393">
      <formula>AND(#REF!&gt;87,#REF!&lt;97)</formula>
    </cfRule>
  </conditionalFormatting>
  <conditionalFormatting sqref="W556">
    <cfRule type="expression" dxfId="1253" priority="1392">
      <formula>AND(#REF!&gt;87,#REF!&lt;97)</formula>
    </cfRule>
  </conditionalFormatting>
  <conditionalFormatting sqref="W557:W558">
    <cfRule type="expression" dxfId="1252" priority="1391">
      <formula>AND(#REF!&gt;87,#REF!&lt;97)</formula>
    </cfRule>
  </conditionalFormatting>
  <conditionalFormatting sqref="W554">
    <cfRule type="expression" dxfId="1251" priority="1390">
      <formula>AND(#REF!&gt;87,#REF!&lt;97)</formula>
    </cfRule>
  </conditionalFormatting>
  <conditionalFormatting sqref="W552">
    <cfRule type="expression" dxfId="1250" priority="1389">
      <formula>AND(#REF!&gt;87,#REF!&lt;97)</formula>
    </cfRule>
  </conditionalFormatting>
  <conditionalFormatting sqref="X583">
    <cfRule type="expression" dxfId="1249" priority="1388">
      <formula>AND(#REF!&gt;87,#REF!&lt;97)</formula>
    </cfRule>
  </conditionalFormatting>
  <conditionalFormatting sqref="W583">
    <cfRule type="expression" dxfId="1248" priority="1387">
      <formula>AND(#REF!&gt;87,#REF!&lt;97)</formula>
    </cfRule>
  </conditionalFormatting>
  <conditionalFormatting sqref="X584">
    <cfRule type="expression" dxfId="1247" priority="1386">
      <formula>AND(#REF!&gt;87,#REF!&lt;97)</formula>
    </cfRule>
  </conditionalFormatting>
  <conditionalFormatting sqref="W584">
    <cfRule type="expression" dxfId="1246" priority="1385">
      <formula>AND(#REF!&gt;87,#REF!&lt;97)</formula>
    </cfRule>
  </conditionalFormatting>
  <conditionalFormatting sqref="P569">
    <cfRule type="expression" dxfId="1245" priority="1384">
      <formula>AND(#REF!&gt;87,#REF!&lt;97)</formula>
    </cfRule>
  </conditionalFormatting>
  <conditionalFormatting sqref="W615:W616">
    <cfRule type="expression" dxfId="1244" priority="1383">
      <formula>AND(#REF!&gt;87,#REF!&lt;97)</formula>
    </cfRule>
  </conditionalFormatting>
  <conditionalFormatting sqref="W613">
    <cfRule type="expression" dxfId="1243" priority="1382">
      <formula>AND(#REF!&gt;87,#REF!&lt;97)</formula>
    </cfRule>
  </conditionalFormatting>
  <conditionalFormatting sqref="W597:W600">
    <cfRule type="expression" dxfId="1242" priority="1381">
      <formula>AND(#REF!&gt;87,#REF!&lt;97)</formula>
    </cfRule>
  </conditionalFormatting>
  <conditionalFormatting sqref="W593">
    <cfRule type="expression" dxfId="1241" priority="1380">
      <formula>AND(#REF!&gt;87,#REF!&lt;97)</formula>
    </cfRule>
  </conditionalFormatting>
  <conditionalFormatting sqref="W582">
    <cfRule type="expression" dxfId="1240" priority="1379">
      <formula>AND(#REF!&gt;87,#REF!&lt;97)</formula>
    </cfRule>
  </conditionalFormatting>
  <conditionalFormatting sqref="W621:X621">
    <cfRule type="expression" dxfId="1239" priority="1378">
      <formula>AND(#REF!&gt;87,#REF!&lt;97)</formula>
    </cfRule>
  </conditionalFormatting>
  <conditionalFormatting sqref="W620">
    <cfRule type="expression" dxfId="1238" priority="1377">
      <formula>AND(#REF!&gt;87,#REF!&lt;97)</formula>
    </cfRule>
  </conditionalFormatting>
  <conditionalFormatting sqref="W619:X619">
    <cfRule type="expression" dxfId="1237" priority="1376">
      <formula>AND(#REF!&gt;87,#REF!&lt;97)</formula>
    </cfRule>
  </conditionalFormatting>
  <conditionalFormatting sqref="X618">
    <cfRule type="expression" dxfId="1236" priority="1375">
      <formula>AND(#REF!&gt;87,#REF!&lt;97)</formula>
    </cfRule>
  </conditionalFormatting>
  <conditionalFormatting sqref="W645">
    <cfRule type="expression" dxfId="1235" priority="1373">
      <formula>AND(#REF!&gt;87,#REF!&lt;97)</formula>
    </cfRule>
  </conditionalFormatting>
  <conditionalFormatting sqref="W644">
    <cfRule type="expression" dxfId="1234" priority="1372">
      <formula>AND(#REF!&gt;87,#REF!&lt;97)</formula>
    </cfRule>
  </conditionalFormatting>
  <conditionalFormatting sqref="W629">
    <cfRule type="expression" dxfId="1233" priority="1371">
      <formula>AND(#REF!&gt;87,#REF!&lt;97)</formula>
    </cfRule>
  </conditionalFormatting>
  <conditionalFormatting sqref="W623:W624">
    <cfRule type="expression" dxfId="1232" priority="1370">
      <formula>AND(#REF!&gt;87,#REF!&lt;97)</formula>
    </cfRule>
  </conditionalFormatting>
  <conditionalFormatting sqref="W622">
    <cfRule type="expression" dxfId="1231" priority="1369">
      <formula>AND(#REF!&gt;87,#REF!&lt;97)</formula>
    </cfRule>
  </conditionalFormatting>
  <conditionalFormatting sqref="W660:W661">
    <cfRule type="expression" dxfId="1230" priority="1367">
      <formula>AND(#REF!&gt;87,#REF!&lt;97)</formula>
    </cfRule>
  </conditionalFormatting>
  <conditionalFormatting sqref="W653:W654">
    <cfRule type="expression" dxfId="1229" priority="1366">
      <formula>AND(#REF!&gt;87,#REF!&lt;97)</formula>
    </cfRule>
  </conditionalFormatting>
  <conditionalFormatting sqref="W651:W652">
    <cfRule type="expression" dxfId="1228" priority="1365">
      <formula>AND(#REF!&gt;87,#REF!&lt;97)</formula>
    </cfRule>
  </conditionalFormatting>
  <conditionalFormatting sqref="W646">
    <cfRule type="expression" dxfId="1227" priority="1364">
      <formula>AND(#REF!&gt;87,#REF!&lt;97)</formula>
    </cfRule>
  </conditionalFormatting>
  <conditionalFormatting sqref="W674">
    <cfRule type="expression" dxfId="1226" priority="1363">
      <formula>AND(#REF!&gt;87,#REF!&lt;97)</formula>
    </cfRule>
  </conditionalFormatting>
  <conditionalFormatting sqref="X669">
    <cfRule type="expression" dxfId="1225" priority="1362">
      <formula>AND(#REF!&gt;87,#REF!&lt;97)</formula>
    </cfRule>
  </conditionalFormatting>
  <conditionalFormatting sqref="W669">
    <cfRule type="expression" dxfId="1224" priority="1361">
      <formula>AND(#REF!&gt;87,#REF!&lt;97)</formula>
    </cfRule>
  </conditionalFormatting>
  <conditionalFormatting sqref="W663">
    <cfRule type="expression" dxfId="1223" priority="1360">
      <formula>AND(#REF!&gt;87,#REF!&lt;97)</formula>
    </cfRule>
  </conditionalFormatting>
  <conditionalFormatting sqref="W664">
    <cfRule type="expression" dxfId="1222" priority="1359">
      <formula>AND(#REF!&gt;87,#REF!&lt;97)</formula>
    </cfRule>
  </conditionalFormatting>
  <conditionalFormatting sqref="A323">
    <cfRule type="expression" dxfId="1221" priority="1358">
      <formula>AND(#REF!&gt;87,#REF!&lt;97)</formula>
    </cfRule>
  </conditionalFormatting>
  <conditionalFormatting sqref="A173:A177">
    <cfRule type="expression" dxfId="1220" priority="1357">
      <formula>AND(#REF!&gt;87,#REF!&lt;97)</formula>
    </cfRule>
  </conditionalFormatting>
  <conditionalFormatting sqref="W680:W681">
    <cfRule type="expression" dxfId="1219" priority="1356">
      <formula>AND(#REF!&gt;87,#REF!&lt;97)</formula>
    </cfRule>
  </conditionalFormatting>
  <conditionalFormatting sqref="A468">
    <cfRule type="expression" dxfId="1218" priority="1355">
      <formula>AND(#REF!&gt;87,#REF!&lt;97)</formula>
    </cfRule>
  </conditionalFormatting>
  <conditionalFormatting sqref="A446:A448">
    <cfRule type="expression" dxfId="1217" priority="1354">
      <formula>AND(#REF!&gt;87,#REF!&lt;97)</formula>
    </cfRule>
  </conditionalFormatting>
  <conditionalFormatting sqref="A421:A422">
    <cfRule type="expression" dxfId="1216" priority="1353">
      <formula>AND(#REF!&gt;87,#REF!&lt;97)</formula>
    </cfRule>
  </conditionalFormatting>
  <conditionalFormatting sqref="A392:A394">
    <cfRule type="expression" dxfId="1215" priority="1352">
      <formula>AND(#REF!&gt;87,#REF!&lt;97)</formula>
    </cfRule>
  </conditionalFormatting>
  <conditionalFormatting sqref="I560">
    <cfRule type="expression" dxfId="1214" priority="1351">
      <formula>AND(#REF!&gt;87,#REF!&lt;97)</formula>
    </cfRule>
  </conditionalFormatting>
  <conditionalFormatting sqref="A525:A528">
    <cfRule type="expression" dxfId="1213" priority="1350">
      <formula>AND(#REF!&gt;87,#REF!&lt;97)</formula>
    </cfRule>
  </conditionalFormatting>
  <conditionalFormatting sqref="A505 A507">
    <cfRule type="expression" dxfId="1212" priority="1349">
      <formula>AND(#REF!&gt;87,#REF!&lt;97)</formula>
    </cfRule>
  </conditionalFormatting>
  <conditionalFormatting sqref="A605:A608 A610:A611">
    <cfRule type="expression" dxfId="1211" priority="1348">
      <formula>AND(#REF!&gt;87,#REF!&lt;97)</formula>
    </cfRule>
  </conditionalFormatting>
  <conditionalFormatting sqref="A589:A591">
    <cfRule type="expression" dxfId="1210" priority="1347">
      <formula>AND(#REF!&gt;87,#REF!&lt;97)</formula>
    </cfRule>
  </conditionalFormatting>
  <conditionalFormatting sqref="A575:A578">
    <cfRule type="expression" dxfId="1209" priority="1346">
      <formula>AND(#REF!&gt;87,#REF!&lt;97)</formula>
    </cfRule>
  </conditionalFormatting>
  <conditionalFormatting sqref="A559">
    <cfRule type="expression" dxfId="1208" priority="1345">
      <formula>AND(#REF!&gt;87,#REF!&lt;97)</formula>
    </cfRule>
  </conditionalFormatting>
  <conditionalFormatting sqref="A563:A567">
    <cfRule type="expression" dxfId="1207" priority="1344">
      <formula>AND(#REF!&gt;87,#REF!&lt;97)</formula>
    </cfRule>
  </conditionalFormatting>
  <conditionalFormatting sqref="W688:W689">
    <cfRule type="expression" dxfId="1206" priority="1343">
      <formula>AND(#REF!&gt;87,#REF!&lt;97)</formula>
    </cfRule>
  </conditionalFormatting>
  <conditionalFormatting sqref="W686">
    <cfRule type="expression" dxfId="1205" priority="1342">
      <formula>AND(#REF!&gt;87,#REF!&lt;97)</formula>
    </cfRule>
  </conditionalFormatting>
  <conditionalFormatting sqref="A626:A628">
    <cfRule type="expression" dxfId="1204" priority="1341">
      <formula>AND(#REF!&gt;87,#REF!&lt;97)</formula>
    </cfRule>
  </conditionalFormatting>
  <conditionalFormatting sqref="W699:W700">
    <cfRule type="expression" dxfId="1203" priority="1340">
      <formula>AND(#REF!&gt;87,#REF!&lt;97)</formula>
    </cfRule>
  </conditionalFormatting>
  <conditionalFormatting sqref="W695:W697">
    <cfRule type="expression" dxfId="1202" priority="1339">
      <formula>AND(#REF!&gt;87,#REF!&lt;97)</formula>
    </cfRule>
  </conditionalFormatting>
  <conditionalFormatting sqref="W581">
    <cfRule type="expression" dxfId="1201" priority="1338">
      <formula>AND(#REF!&gt;87,#REF!&lt;97)</formula>
    </cfRule>
  </conditionalFormatting>
  <conditionalFormatting sqref="A671">
    <cfRule type="expression" dxfId="1200" priority="1337">
      <formula>AND(#REF!&gt;87,#REF!&lt;97)</formula>
    </cfRule>
  </conditionalFormatting>
  <conditionalFormatting sqref="W445">
    <cfRule type="expression" dxfId="1199" priority="1335">
      <formula>AND(#REF!&gt;87,#REF!&lt;97)</formula>
    </cfRule>
  </conditionalFormatting>
  <conditionalFormatting sqref="W438:W439">
    <cfRule type="expression" dxfId="1198" priority="1334">
      <formula>AND(#REF!&gt;87,#REF!&lt;97)</formula>
    </cfRule>
  </conditionalFormatting>
  <conditionalFormatting sqref="L507:N507">
    <cfRule type="expression" dxfId="1197" priority="1333">
      <formula>AND(#REF!&gt;87,#REF!&lt;97)</formula>
    </cfRule>
  </conditionalFormatting>
  <conditionalFormatting sqref="L560 N560">
    <cfRule type="expression" dxfId="1196" priority="1332">
      <formula>AND(#REF!&gt;87,#REF!&lt;97)</formula>
    </cfRule>
  </conditionalFormatting>
  <conditionalFormatting sqref="M560">
    <cfRule type="expression" dxfId="1195" priority="1331">
      <formula>AND(#REF!&gt;87,#REF!&lt;97)</formula>
    </cfRule>
  </conditionalFormatting>
  <conditionalFormatting sqref="P504">
    <cfRule type="expression" dxfId="1194" priority="1330">
      <formula>AND(#REF!&gt;87,#REF!&lt;97)</formula>
    </cfRule>
  </conditionalFormatting>
  <conditionalFormatting sqref="P486">
    <cfRule type="expression" dxfId="1193" priority="1329">
      <formula>AND(#REF!&gt;87,#REF!&lt;97)</formula>
    </cfRule>
  </conditionalFormatting>
  <conditionalFormatting sqref="Q510 B510:E510">
    <cfRule type="expression" dxfId="1192" priority="1328">
      <formula>AND(#REF!&gt;87,#REF!&lt;97)</formula>
    </cfRule>
  </conditionalFormatting>
  <conditionalFormatting sqref="B507:E507 W507:Y507">
    <cfRule type="expression" dxfId="1191" priority="1327">
      <formula>AND(#REF!&gt;87,#REF!&lt;97)</formula>
    </cfRule>
  </conditionalFormatting>
  <conditionalFormatting sqref="P510">
    <cfRule type="expression" dxfId="1190" priority="1326">
      <formula>AND(#REF!&gt;87,#REF!&lt;97)</formula>
    </cfRule>
  </conditionalFormatting>
  <conditionalFormatting sqref="X320">
    <cfRule type="expression" dxfId="1189" priority="1325">
      <formula>AND(#REF!&gt;87,#REF!&lt;97)</formula>
    </cfRule>
  </conditionalFormatting>
  <conditionalFormatting sqref="D324">
    <cfRule type="expression" dxfId="1188" priority="1324">
      <formula>AND(#REF!&gt;87,#REF!&lt;97)</formula>
    </cfRule>
  </conditionalFormatting>
  <conditionalFormatting sqref="X324">
    <cfRule type="expression" dxfId="1187" priority="1323">
      <formula>AND(#REF!&gt;87,#REF!&lt;97)</formula>
    </cfRule>
  </conditionalFormatting>
  <conditionalFormatting sqref="P508">
    <cfRule type="expression" dxfId="1186" priority="1322">
      <formula>AND(#REF!&gt;87,#REF!&lt;97)</formula>
    </cfRule>
  </conditionalFormatting>
  <conditionalFormatting sqref="P485">
    <cfRule type="expression" dxfId="1185" priority="1321">
      <formula>AND(#REF!&gt;87,#REF!&lt;97)</formula>
    </cfRule>
  </conditionalFormatting>
  <conditionalFormatting sqref="W442:W443">
    <cfRule type="expression" dxfId="1184" priority="1320">
      <formula>AND(#REF!&gt;87,#REF!&lt;97)</formula>
    </cfRule>
  </conditionalFormatting>
  <conditionalFormatting sqref="Q511 B511:E511">
    <cfRule type="expression" dxfId="1183" priority="1319">
      <formula>AND(#REF!&gt;87,#REF!&lt;97)</formula>
    </cfRule>
  </conditionalFormatting>
  <conditionalFormatting sqref="P511">
    <cfRule type="expression" dxfId="1182" priority="1318">
      <formula>AND(#REF!&gt;87,#REF!&lt;97)</formula>
    </cfRule>
  </conditionalFormatting>
  <conditionalFormatting sqref="R506:S506">
    <cfRule type="expression" dxfId="1181" priority="1317">
      <formula>AND(#REF!&gt;87,#REF!&lt;97)</formula>
    </cfRule>
  </conditionalFormatting>
  <conditionalFormatting sqref="Q484">
    <cfRule type="expression" dxfId="1180" priority="1316">
      <formula>AND(#REF!&gt;87,#REF!&lt;97)</formula>
    </cfRule>
  </conditionalFormatting>
  <conditionalFormatting sqref="X317">
    <cfRule type="expression" dxfId="1179" priority="1315">
      <formula>AND(#REF!&gt;87,#REF!&lt;97)</formula>
    </cfRule>
  </conditionalFormatting>
  <conditionalFormatting sqref="W317">
    <cfRule type="expression" dxfId="1178" priority="1314">
      <formula>AND(#REF!&gt;87,#REF!&lt;97)</formula>
    </cfRule>
  </conditionalFormatting>
  <conditionalFormatting sqref="P512">
    <cfRule type="expression" dxfId="1177" priority="1313">
      <formula>AND(#REF!&gt;87,#REF!&lt;97)</formula>
    </cfRule>
  </conditionalFormatting>
  <conditionalFormatting sqref="E320">
    <cfRule type="expression" dxfId="1176" priority="1312">
      <formula>AND(#REF!&gt;87,#REF!&lt;97)</formula>
    </cfRule>
  </conditionalFormatting>
  <conditionalFormatting sqref="W320">
    <cfRule type="expression" dxfId="1175" priority="1311">
      <formula>AND(#REF!&gt;87,#REF!&lt;97)</formula>
    </cfRule>
  </conditionalFormatting>
  <conditionalFormatting sqref="E265">
    <cfRule type="expression" dxfId="1174" priority="1310">
      <formula>AND(#REF!&gt;87,#REF!&lt;97)</formula>
    </cfRule>
  </conditionalFormatting>
  <conditionalFormatting sqref="X265">
    <cfRule type="expression" dxfId="1173" priority="1309">
      <formula>AND(#REF!&gt;87,#REF!&lt;97)</formula>
    </cfRule>
  </conditionalFormatting>
  <conditionalFormatting sqref="W265">
    <cfRule type="expression" dxfId="1172" priority="1308">
      <formula>AND(#REF!&gt;87,#REF!&lt;97)</formula>
    </cfRule>
  </conditionalFormatting>
  <conditionalFormatting sqref="D317">
    <cfRule type="expression" dxfId="1171" priority="1307">
      <formula>AND(#REF!&gt;87,#REF!&lt;97)</formula>
    </cfRule>
  </conditionalFormatting>
  <conditionalFormatting sqref="E317">
    <cfRule type="expression" dxfId="1170" priority="1306">
      <formula>AND(#REF!&gt;87,#REF!&lt;97)</formula>
    </cfRule>
  </conditionalFormatting>
  <conditionalFormatting sqref="D209">
    <cfRule type="expression" dxfId="1169" priority="1305">
      <formula>AND(#REF!&gt;87,#REF!&lt;97)</formula>
    </cfRule>
  </conditionalFormatting>
  <conditionalFormatting sqref="X209">
    <cfRule type="expression" dxfId="1168" priority="1304">
      <formula>AND(#REF!&gt;87,#REF!&lt;97)</formula>
    </cfRule>
  </conditionalFormatting>
  <conditionalFormatting sqref="D257">
    <cfRule type="expression" dxfId="1167" priority="1303">
      <formula>AND(#REF!&gt;87,#REF!&lt;97)</formula>
    </cfRule>
  </conditionalFormatting>
  <conditionalFormatting sqref="X257">
    <cfRule type="expression" dxfId="1166" priority="1302">
      <formula>AND(#REF!&gt;87,#REF!&lt;97)</formula>
    </cfRule>
  </conditionalFormatting>
  <conditionalFormatting sqref="F507">
    <cfRule type="expression" dxfId="1165" priority="1301">
      <formula>AND(#REF!&gt;87,#REF!&lt;97)</formula>
    </cfRule>
  </conditionalFormatting>
  <conditionalFormatting sqref="X148">
    <cfRule type="expression" dxfId="1164" priority="1300">
      <formula>AND(#REF!&gt;87,#REF!&lt;97)</formula>
    </cfRule>
  </conditionalFormatting>
  <conditionalFormatting sqref="D152">
    <cfRule type="expression" dxfId="1163" priority="1299">
      <formula>AND(#REF!&gt;87,#REF!&lt;97)</formula>
    </cfRule>
  </conditionalFormatting>
  <conditionalFormatting sqref="E152">
    <cfRule type="expression" dxfId="1162" priority="1298">
      <formula>AND(#REF!&gt;87,#REF!&lt;97)</formula>
    </cfRule>
  </conditionalFormatting>
  <conditionalFormatting sqref="W152">
    <cfRule type="expression" dxfId="1161" priority="1297">
      <formula>AND(#REF!&gt;87,#REF!&lt;97)</formula>
    </cfRule>
  </conditionalFormatting>
  <conditionalFormatting sqref="X152">
    <cfRule type="expression" dxfId="1160" priority="1296">
      <formula>AND(#REF!&gt;87,#REF!&lt;97)</formula>
    </cfRule>
  </conditionalFormatting>
  <conditionalFormatting sqref="D127">
    <cfRule type="expression" dxfId="1159" priority="1295">
      <formula>AND(#REF!&gt;87,#REF!&lt;97)</formula>
    </cfRule>
  </conditionalFormatting>
  <conditionalFormatting sqref="X127">
    <cfRule type="expression" dxfId="1158" priority="1294">
      <formula>AND(#REF!&gt;87,#REF!&lt;97)</formula>
    </cfRule>
  </conditionalFormatting>
  <conditionalFormatting sqref="D129">
    <cfRule type="expression" dxfId="1157" priority="1293">
      <formula>AND(#REF!&gt;87,#REF!&lt;97)</formula>
    </cfRule>
  </conditionalFormatting>
  <conditionalFormatting sqref="X129">
    <cfRule type="expression" dxfId="1156" priority="1292">
      <formula>AND(#REF!&gt;87,#REF!&lt;97)</formula>
    </cfRule>
  </conditionalFormatting>
  <conditionalFormatting sqref="D148">
    <cfRule type="expression" dxfId="1155" priority="1291">
      <formula>AND(#REF!&gt;87,#REF!&lt;97)</formula>
    </cfRule>
  </conditionalFormatting>
  <conditionalFormatting sqref="P509">
    <cfRule type="expression" dxfId="1154" priority="1290">
      <formula>AND(#REF!&gt;87,#REF!&lt;97)</formula>
    </cfRule>
  </conditionalFormatting>
  <conditionalFormatting sqref="E120">
    <cfRule type="expression" dxfId="1153" priority="1289">
      <formula>AND(#REF!&gt;87,#REF!&lt;97)</formula>
    </cfRule>
  </conditionalFormatting>
  <conditionalFormatting sqref="X120">
    <cfRule type="expression" dxfId="1152" priority="1288">
      <formula>AND(#REF!&gt;87,#REF!&lt;97)</formula>
    </cfRule>
  </conditionalFormatting>
  <conditionalFormatting sqref="D126">
    <cfRule type="expression" dxfId="1151" priority="1287">
      <formula>AND(#REF!&gt;87,#REF!&lt;97)</formula>
    </cfRule>
  </conditionalFormatting>
  <conditionalFormatting sqref="X126">
    <cfRule type="expression" dxfId="1150" priority="1286">
      <formula>AND(#REF!&gt;87,#REF!&lt;97)</formula>
    </cfRule>
  </conditionalFormatting>
  <conditionalFormatting sqref="Q512 B512:E512">
    <cfRule type="expression" dxfId="1149" priority="1285">
      <formula>AND(#REF!&gt;87,#REF!&lt;97)</formula>
    </cfRule>
  </conditionalFormatting>
  <conditionalFormatting sqref="P448">
    <cfRule type="expression" dxfId="1148" priority="1284">
      <formula>AND(#REF!&gt;87,#REF!&lt;97)</formula>
    </cfRule>
  </conditionalFormatting>
  <conditionalFormatting sqref="C448">
    <cfRule type="expression" dxfId="1147" priority="1283">
      <formula>AND(#REF!&gt;87,#REF!&lt;97)</formula>
    </cfRule>
  </conditionalFormatting>
  <conditionalFormatting sqref="P356">
    <cfRule type="expression" dxfId="1146" priority="1282">
      <formula>AND(#REF!&gt;87,#REF!&lt;97)</formula>
    </cfRule>
  </conditionalFormatting>
  <conditionalFormatting sqref="P357">
    <cfRule type="expression" dxfId="1145" priority="1281">
      <formula>AND(#REF!&gt;87,#REF!&lt;97)</formula>
    </cfRule>
  </conditionalFormatting>
  <conditionalFormatting sqref="W435">
    <cfRule type="expression" dxfId="1144" priority="1280">
      <formula>AND(#REF!&gt;87,#REF!&lt;97)</formula>
    </cfRule>
  </conditionalFormatting>
  <conditionalFormatting sqref="X483">
    <cfRule type="expression" dxfId="1143" priority="1279">
      <formula>AND(#REF!&gt;87,#REF!&lt;97)</formula>
    </cfRule>
  </conditionalFormatting>
  <conditionalFormatting sqref="W483">
    <cfRule type="expression" dxfId="1142" priority="1278">
      <formula>AND(#REF!&gt;87,#REF!&lt;97)</formula>
    </cfRule>
  </conditionalFormatting>
  <conditionalFormatting sqref="W493">
    <cfRule type="expression" dxfId="1141" priority="1277">
      <formula>AND(#REF!&gt;87,#REF!&lt;97)</formula>
    </cfRule>
  </conditionalFormatting>
  <conditionalFormatting sqref="W570">
    <cfRule type="expression" dxfId="1140" priority="1276">
      <formula>AND(#REF!&gt;87,#REF!&lt;97)</formula>
    </cfRule>
  </conditionalFormatting>
  <conditionalFormatting sqref="X572">
    <cfRule type="expression" dxfId="1139" priority="1275">
      <formula>AND(#REF!&gt;87,#REF!&lt;97)</formula>
    </cfRule>
  </conditionalFormatting>
  <conditionalFormatting sqref="F265">
    <cfRule type="expression" dxfId="1138" priority="1274">
      <formula>AND(#REF!&gt;87,#REF!&lt;97)</formula>
    </cfRule>
  </conditionalFormatting>
  <conditionalFormatting sqref="P317">
    <cfRule type="expression" dxfId="1137" priority="1273">
      <formula>AND(#REF!&gt;87,#REF!&lt;97)</formula>
    </cfRule>
  </conditionalFormatting>
  <conditionalFormatting sqref="F317">
    <cfRule type="expression" dxfId="1136" priority="1272">
      <formula>AND(#REF!&gt;87,#REF!&lt;97)</formula>
    </cfRule>
  </conditionalFormatting>
  <conditionalFormatting sqref="P320">
    <cfRule type="expression" dxfId="1135" priority="1271">
      <formula>AND(#REF!&gt;87,#REF!&lt;97)</formula>
    </cfRule>
  </conditionalFormatting>
  <conditionalFormatting sqref="P423">
    <cfRule type="expression" dxfId="1134" priority="1270">
      <formula>AND(#REF!&gt;87,#REF!&lt;97)</formula>
    </cfRule>
  </conditionalFormatting>
  <conditionalFormatting sqref="F209">
    <cfRule type="expression" dxfId="1133" priority="1269">
      <formula>AND(#REF!&gt;87,#REF!&lt;97)</formula>
    </cfRule>
  </conditionalFormatting>
  <conditionalFormatting sqref="P209">
    <cfRule type="expression" dxfId="1132" priority="1268">
      <formula>AND(#REF!&gt;87,#REF!&lt;97)</formula>
    </cfRule>
  </conditionalFormatting>
  <conditionalFormatting sqref="P265">
    <cfRule type="expression" dxfId="1131" priority="1267">
      <formula>AND(#REF!&gt;87,#REF!&lt;97)</formula>
    </cfRule>
  </conditionalFormatting>
  <conditionalFormatting sqref="R152:S152">
    <cfRule type="expression" dxfId="1130" priority="1266">
      <formula>AND(#REF!&gt;87,#REF!&lt;97)</formula>
    </cfRule>
  </conditionalFormatting>
  <conditionalFormatting sqref="F283">
    <cfRule type="expression" dxfId="1129" priority="1265">
      <formula>AND(#REF!&gt;87,#REF!&lt;97)</formula>
    </cfRule>
  </conditionalFormatting>
  <conditionalFormatting sqref="F196">
    <cfRule type="expression" dxfId="1128" priority="1264">
      <formula>AND(#REF!&gt;87,#REF!&lt;97)</formula>
    </cfRule>
  </conditionalFormatting>
  <conditionalFormatting sqref="F197">
    <cfRule type="expression" dxfId="1127" priority="1263">
      <formula>AND(#REF!&gt;87,#REF!&lt;97)</formula>
    </cfRule>
  </conditionalFormatting>
  <conditionalFormatting sqref="F129">
    <cfRule type="expression" dxfId="1126" priority="1262">
      <formula>AND(#REF!&gt;87,#REF!&lt;97)</formula>
    </cfRule>
  </conditionalFormatting>
  <conditionalFormatting sqref="P148">
    <cfRule type="expression" dxfId="1125" priority="1260">
      <formula>AND(#REF!&gt;87,#REF!&lt;97)</formula>
    </cfRule>
  </conditionalFormatting>
  <conditionalFormatting sqref="P152">
    <cfRule type="expression" dxfId="1124" priority="1259">
      <formula>AND(#REF!&gt;87,#REF!&lt;97)</formula>
    </cfRule>
  </conditionalFormatting>
  <conditionalFormatting sqref="F120">
    <cfRule type="expression" dxfId="1123" priority="1258">
      <formula>AND(#REF!&gt;87,#REF!&lt;97)</formula>
    </cfRule>
  </conditionalFormatting>
  <conditionalFormatting sqref="P126">
    <cfRule type="expression" dxfId="1122" priority="1257">
      <formula>AND(#REF!&gt;87,#REF!&lt;97)</formula>
    </cfRule>
  </conditionalFormatting>
  <conditionalFormatting sqref="P127">
    <cfRule type="expression" dxfId="1121" priority="1256">
      <formula>AND(#REF!&gt;87,#REF!&lt;97)</formula>
    </cfRule>
  </conditionalFormatting>
  <conditionalFormatting sqref="F127">
    <cfRule type="expression" dxfId="1120" priority="1255">
      <formula>AND(#REF!&gt;87,#REF!&lt;97)</formula>
    </cfRule>
  </conditionalFormatting>
  <conditionalFormatting sqref="P129">
    <cfRule type="expression" dxfId="1119" priority="1254">
      <formula>AND(#REF!&gt;87,#REF!&lt;97)</formula>
    </cfRule>
  </conditionalFormatting>
  <conditionalFormatting sqref="Q312">
    <cfRule type="expression" dxfId="1118" priority="1253">
      <formula>AND(#REF!&gt;87,#REF!&lt;97)</formula>
    </cfRule>
  </conditionalFormatting>
  <conditionalFormatting sqref="D312:D313">
    <cfRule type="expression" dxfId="1117" priority="1252">
      <formula>AND(#REF!&gt;87,#REF!&lt;97)</formula>
    </cfRule>
  </conditionalFormatting>
  <conditionalFormatting sqref="X312:X313">
    <cfRule type="expression" dxfId="1116" priority="1251">
      <formula>AND(#REF!&gt;87,#REF!&lt;97)</formula>
    </cfRule>
  </conditionalFormatting>
  <conditionalFormatting sqref="F312:F313">
    <cfRule type="expression" dxfId="1115" priority="1250">
      <formula>AND(#REF!&gt;87,#REF!&lt;97)</formula>
    </cfRule>
  </conditionalFormatting>
  <conditionalFormatting sqref="P120">
    <cfRule type="expression" dxfId="1114" priority="1249">
      <formula>AND(#REF!&gt;87,#REF!&lt;97)</formula>
    </cfRule>
  </conditionalFormatting>
  <conditionalFormatting sqref="F309">
    <cfRule type="expression" dxfId="1113" priority="1248">
      <formula>AND(#REF!&gt;87,#REF!&lt;97)</formula>
    </cfRule>
  </conditionalFormatting>
  <conditionalFormatting sqref="X309">
    <cfRule type="expression" dxfId="1112" priority="1247">
      <formula>AND(#REF!&gt;87,#REF!&lt;97)</formula>
    </cfRule>
  </conditionalFormatting>
  <conditionalFormatting sqref="D309">
    <cfRule type="expression" dxfId="1111" priority="1246">
      <formula>AND(#REF!&gt;87,#REF!&lt;97)</formula>
    </cfRule>
  </conditionalFormatting>
  <conditionalFormatting sqref="Q324">
    <cfRule type="expression" dxfId="1110" priority="1245">
      <formula>AND(#REF!&gt;87,#REF!&lt;97)</formula>
    </cfRule>
  </conditionalFormatting>
  <conditionalFormatting sqref="F324">
    <cfRule type="expression" dxfId="1109" priority="1244">
      <formula>AND(#REF!&gt;87,#REF!&lt;97)</formula>
    </cfRule>
  </conditionalFormatting>
  <conditionalFormatting sqref="P301">
    <cfRule type="expression" dxfId="1108" priority="1243">
      <formula>AND(#REF!&gt;87,#REF!&lt;97)</formula>
    </cfRule>
  </conditionalFormatting>
  <conditionalFormatting sqref="N302">
    <cfRule type="expression" dxfId="1107" priority="1242">
      <formula>AND(#REF!&gt;87,#REF!&lt;97)</formula>
    </cfRule>
  </conditionalFormatting>
  <conditionalFormatting sqref="F301">
    <cfRule type="expression" dxfId="1106" priority="1241">
      <formula>AND(#REF!&gt;87,#REF!&lt;97)</formula>
    </cfRule>
  </conditionalFormatting>
  <conditionalFormatting sqref="Q309">
    <cfRule type="expression" dxfId="1105" priority="1240">
      <formula>AND(#REF!&gt;87,#REF!&lt;97)</formula>
    </cfRule>
  </conditionalFormatting>
  <conditionalFormatting sqref="P302">
    <cfRule type="expression" dxfId="1104" priority="1239">
      <formula>AND(#REF!&gt;87,#REF!&lt;97)</formula>
    </cfRule>
  </conditionalFormatting>
  <conditionalFormatting sqref="F236">
    <cfRule type="expression" dxfId="1103" priority="1238">
      <formula>AND(#REF!&gt;87,#REF!&lt;97)</formula>
    </cfRule>
  </conditionalFormatting>
  <conditionalFormatting sqref="P239">
    <cfRule type="expression" dxfId="1102" priority="1237">
      <formula>AND(#REF!&gt;87,#REF!&lt;97)</formula>
    </cfRule>
  </conditionalFormatting>
  <conditionalFormatting sqref="F239">
    <cfRule type="expression" dxfId="1101" priority="1236">
      <formula>AND(#REF!&gt;87,#REF!&lt;97)</formula>
    </cfRule>
  </conditionalFormatting>
  <conditionalFormatting sqref="Q257">
    <cfRule type="expression" dxfId="1100" priority="1235">
      <formula>AND(#REF!&gt;87,#REF!&lt;97)</formula>
    </cfRule>
  </conditionalFormatting>
  <conditionalFormatting sqref="W675">
    <cfRule type="expression" dxfId="1099" priority="1233">
      <formula>AND(#REF!&gt;87,#REF!&lt;97)</formula>
    </cfRule>
  </conditionalFormatting>
  <conditionalFormatting sqref="W226:X226">
    <cfRule type="expression" dxfId="1098" priority="1232">
      <formula>AND(#REF!&gt;87,#REF!&lt;97)</formula>
    </cfRule>
  </conditionalFormatting>
  <conditionalFormatting sqref="P235">
    <cfRule type="expression" dxfId="1097" priority="1231">
      <formula>AND(#REF!&gt;87,#REF!&lt;97)</formula>
    </cfRule>
  </conditionalFormatting>
  <conditionalFormatting sqref="F235">
    <cfRule type="expression" dxfId="1096" priority="1230">
      <formula>AND(#REF!&gt;87,#REF!&lt;97)</formula>
    </cfRule>
  </conditionalFormatting>
  <conditionalFormatting sqref="P236">
    <cfRule type="expression" dxfId="1095" priority="1229">
      <formula>AND(#REF!&gt;87,#REF!&lt;97)</formula>
    </cfRule>
  </conditionalFormatting>
  <conditionalFormatting sqref="W496">
    <cfRule type="expression" dxfId="1094" priority="1228">
      <formula>AND(#REF!&gt;87,#REF!&lt;97)</formula>
    </cfRule>
  </conditionalFormatting>
  <conditionalFormatting sqref="P495">
    <cfRule type="expression" dxfId="1093" priority="1227">
      <formula>AND(#REF!&gt;87,#REF!&lt;97)</formula>
    </cfRule>
  </conditionalFormatting>
  <conditionalFormatting sqref="P444">
    <cfRule type="expression" dxfId="1092" priority="1226">
      <formula>AND(#REF!&gt;87,#REF!&lt;97)</formula>
    </cfRule>
  </conditionalFormatting>
  <conditionalFormatting sqref="N574">
    <cfRule type="expression" dxfId="1091" priority="1225">
      <formula>AND(#REF!&gt;87,#REF!&lt;97)</formula>
    </cfRule>
  </conditionalFormatting>
  <conditionalFormatting sqref="O64">
    <cfRule type="expression" dxfId="1090" priority="1224">
      <formula>AND(#REF!&gt;87,#REF!&lt;97)</formula>
    </cfRule>
  </conditionalFormatting>
  <conditionalFormatting sqref="W576">
    <cfRule type="expression" dxfId="1089" priority="1223">
      <formula>AND(#REF!&gt;87,#REF!&lt;97)</formula>
    </cfRule>
  </conditionalFormatting>
  <conditionalFormatting sqref="W562">
    <cfRule type="expression" dxfId="1088" priority="1222">
      <formula>AND(#REF!&gt;87,#REF!&lt;97)</formula>
    </cfRule>
  </conditionalFormatting>
  <conditionalFormatting sqref="W682">
    <cfRule type="expression" dxfId="1087" priority="1221">
      <formula>AND(#REF!&gt;87,#REF!&lt;97)</formula>
    </cfRule>
  </conditionalFormatting>
  <conditionalFormatting sqref="W684">
    <cfRule type="expression" dxfId="1086" priority="1220">
      <formula>AND(#REF!&gt;87,#REF!&lt;97)</formula>
    </cfRule>
  </conditionalFormatting>
  <conditionalFormatting sqref="A211 C211:E211 W211:X211">
    <cfRule type="expression" dxfId="1085" priority="1219">
      <formula>AND(#REF!&gt;87,#REF!&lt;97)</formula>
    </cfRule>
  </conditionalFormatting>
  <conditionalFormatting sqref="Y211">
    <cfRule type="expression" dxfId="1084" priority="1218">
      <formula>AND(#REF!&gt;87,#REF!&lt;97)</formula>
    </cfRule>
  </conditionalFormatting>
  <conditionalFormatting sqref="B211">
    <cfRule type="expression" dxfId="1083" priority="1217">
      <formula>AND(#REF!&gt;87,#REF!&lt;97)</formula>
    </cfRule>
  </conditionalFormatting>
  <conditionalFormatting sqref="P211">
    <cfRule type="expression" dxfId="1082" priority="1216">
      <formula>AND(#REF!&gt;87,#REF!&lt;97)</formula>
    </cfRule>
  </conditionalFormatting>
  <conditionalFormatting sqref="M574">
    <cfRule type="expression" dxfId="1081" priority="1215">
      <formula>AND(#REF!&gt;87,#REF!&lt;97)</formula>
    </cfRule>
  </conditionalFormatting>
  <conditionalFormatting sqref="I574">
    <cfRule type="expression" dxfId="1080" priority="1214">
      <formula>AND(#REF!&gt;87,#REF!&lt;97)</formula>
    </cfRule>
  </conditionalFormatting>
  <conditionalFormatting sqref="Y90">
    <cfRule type="expression" dxfId="1079" priority="1213">
      <formula>AND(#REF!&gt;87,#REF!&lt;97)</formula>
    </cfRule>
  </conditionalFormatting>
  <conditionalFormatting sqref="B54">
    <cfRule type="expression" dxfId="1078" priority="1212">
      <formula>AND(#REF!&gt;87,#REF!&lt;97)</formula>
    </cfRule>
  </conditionalFormatting>
  <conditionalFormatting sqref="P28">
    <cfRule type="expression" dxfId="1077" priority="1211">
      <formula>AND(#REF!&gt;87,#REF!&lt;97)</formula>
    </cfRule>
  </conditionalFormatting>
  <conditionalFormatting sqref="F574">
    <cfRule type="expression" dxfId="1076" priority="1210">
      <formula>AND(#REF!&gt;87,#REF!&lt;97)</formula>
    </cfRule>
  </conditionalFormatting>
  <conditionalFormatting sqref="Q84">
    <cfRule type="expression" dxfId="1075" priority="1209">
      <formula>AND(#REF!&gt;87,#REF!&lt;97)</formula>
    </cfRule>
  </conditionalFormatting>
  <conditionalFormatting sqref="J84">
    <cfRule type="expression" dxfId="1074" priority="1208">
      <formula>AND(#REF!&gt;87,#REF!&lt;97)</formula>
    </cfRule>
  </conditionalFormatting>
  <conditionalFormatting sqref="B213">
    <cfRule type="expression" dxfId="1073" priority="1207">
      <formula>AND(#REF!&gt;87,#REF!&lt;97)</formula>
    </cfRule>
  </conditionalFormatting>
  <conditionalFormatting sqref="B214:B215 B217 B219 B221:B223">
    <cfRule type="expression" dxfId="1072" priority="1206">
      <formula>AND(#REF!&gt;87,#REF!&lt;97)</formula>
    </cfRule>
  </conditionalFormatting>
  <conditionalFormatting sqref="A213">
    <cfRule type="expression" dxfId="1071" priority="1205">
      <formula>AND(#REF!&gt;87,#REF!&lt;97)</formula>
    </cfRule>
  </conditionalFormatting>
  <conditionalFormatting sqref="W640:X640">
    <cfRule type="expression" dxfId="1070" priority="1204">
      <formula>AND(#REF!&gt;87,#REF!&lt;97)</formula>
    </cfRule>
  </conditionalFormatting>
  <conditionalFormatting sqref="B192">
    <cfRule type="expression" dxfId="1069" priority="1203">
      <formula>AND(#REF!&gt;87,#REF!&lt;97)</formula>
    </cfRule>
  </conditionalFormatting>
  <conditionalFormatting sqref="P175">
    <cfRule type="expression" dxfId="1068" priority="1200">
      <formula>AND(#REF!&gt;87,#REF!&lt;97)</formula>
    </cfRule>
  </conditionalFormatting>
  <conditionalFormatting sqref="J37">
    <cfRule type="expression" dxfId="1067" priority="1198">
      <formula>AND(#REF!&gt;87,#REF!&lt;97)</formula>
    </cfRule>
  </conditionalFormatting>
  <conditionalFormatting sqref="A431:D431">
    <cfRule type="expression" dxfId="1066" priority="1196">
      <formula>AND(#REF!&gt;87,#REF!&lt;97)</formula>
    </cfRule>
  </conditionalFormatting>
  <conditionalFormatting sqref="C115 Y115">
    <cfRule type="expression" dxfId="1065" priority="1195">
      <formula>AND(#REF!&gt;87,#REF!&lt;97)</formula>
    </cfRule>
  </conditionalFormatting>
  <conditionalFormatting sqref="D115">
    <cfRule type="expression" dxfId="1064" priority="1194">
      <formula>AND(#REF!&gt;87,#REF!&lt;97)</formula>
    </cfRule>
  </conditionalFormatting>
  <conditionalFormatting sqref="E115">
    <cfRule type="expression" dxfId="1063" priority="1193">
      <formula>AND(#REF!&gt;87,#REF!&lt;97)</formula>
    </cfRule>
  </conditionalFormatting>
  <conditionalFormatting sqref="B115">
    <cfRule type="expression" dxfId="1062" priority="1192">
      <formula>AND(#REF!&gt;87,#REF!&lt;97)</formula>
    </cfRule>
  </conditionalFormatting>
  <conditionalFormatting sqref="A172:B172">
    <cfRule type="expression" dxfId="1061" priority="1191">
      <formula>AND(#REF!&gt;87,#REF!&lt;97)</formula>
    </cfRule>
  </conditionalFormatting>
  <conditionalFormatting sqref="AA589:AA591">
    <cfRule type="expression" dxfId="1060" priority="1189">
      <formula>AND(#REF!&gt;87,#REF!&lt;97)</formula>
    </cfRule>
  </conditionalFormatting>
  <conditionalFormatting sqref="AA213">
    <cfRule type="expression" dxfId="1059" priority="1188">
      <formula>AND(#REF!&gt;87,#REF!&lt;97)</formula>
    </cfRule>
  </conditionalFormatting>
  <conditionalFormatting sqref="AA559">
    <cfRule type="expression" dxfId="1058" priority="1187">
      <formula>AND(#REF!&gt;87,#REF!&lt;97)</formula>
    </cfRule>
  </conditionalFormatting>
  <conditionalFormatting sqref="AA211">
    <cfRule type="expression" dxfId="1057" priority="1186">
      <formula>AND(#REF!&gt;87,#REF!&lt;97)</formula>
    </cfRule>
  </conditionalFormatting>
  <conditionalFormatting sqref="X115">
    <cfRule type="expression" dxfId="1056" priority="1185">
      <formula>AND(#REF!&gt;87,#REF!&lt;97)</formula>
    </cfRule>
  </conditionalFormatting>
  <conditionalFormatting sqref="W115">
    <cfRule type="expression" dxfId="1055" priority="1184">
      <formula>AND(#REF!&gt;87,#REF!&lt;97)</formula>
    </cfRule>
  </conditionalFormatting>
  <conditionalFormatting sqref="A115">
    <cfRule type="expression" dxfId="1054" priority="1183">
      <formula>AND(#REF!&gt;87,#REF!&lt;97)</formula>
    </cfRule>
  </conditionalFormatting>
  <conditionalFormatting sqref="G571">
    <cfRule type="expression" dxfId="1053" priority="1182">
      <formula>AND(#REF!&gt;87,#REF!&lt;97)</formula>
    </cfRule>
  </conditionalFormatting>
  <conditionalFormatting sqref="P37">
    <cfRule type="expression" dxfId="1052" priority="1181">
      <formula>AND(#REF!&gt;87,#REF!&lt;97)</formula>
    </cfRule>
  </conditionalFormatting>
  <conditionalFormatting sqref="A534">
    <cfRule type="expression" dxfId="1051" priority="1180">
      <formula>AND(#REF!&gt;87,#REF!&lt;97)</formula>
    </cfRule>
  </conditionalFormatting>
  <conditionalFormatting sqref="P534">
    <cfRule type="expression" dxfId="1050" priority="1179">
      <formula>AND(#REF!&gt;87,#REF!&lt;97)</formula>
    </cfRule>
  </conditionalFormatting>
  <conditionalFormatting sqref="M506:N506">
    <cfRule type="expression" dxfId="1049" priority="1178">
      <formula>AND(#REF!&gt;87,#REF!&lt;97)</formula>
    </cfRule>
  </conditionalFormatting>
  <conditionalFormatting sqref="J172">
    <cfRule type="expression" dxfId="1048" priority="1177">
      <formula>AND(#REF!&gt;87,#REF!&lt;97)</formula>
    </cfRule>
  </conditionalFormatting>
  <conditionalFormatting sqref="P252">
    <cfRule type="expression" dxfId="1047" priority="1176">
      <formula>AND(#REF!&gt;87,#REF!&lt;97)</formula>
    </cfRule>
  </conditionalFormatting>
  <conditionalFormatting sqref="F213">
    <cfRule type="expression" dxfId="1046" priority="1174">
      <formula>AND(#REF!&gt;87,#REF!&lt;97)</formula>
    </cfRule>
  </conditionalFormatting>
  <conditionalFormatting sqref="M213:N213">
    <cfRule type="expression" dxfId="1045" priority="1173">
      <formula>AND(#REF!&gt;87,#REF!&lt;97)</formula>
    </cfRule>
  </conditionalFormatting>
  <conditionalFormatting sqref="I213">
    <cfRule type="expression" dxfId="1044" priority="1172">
      <formula>AND(#REF!&gt;87,#REF!&lt;97)</formula>
    </cfRule>
  </conditionalFormatting>
  <conditionalFormatting sqref="F252">
    <cfRule type="expression" dxfId="1043" priority="1171">
      <formula>AND(#REF!&gt;87,#REF!&lt;97)</formula>
    </cfRule>
  </conditionalFormatting>
  <conditionalFormatting sqref="R59:S59">
    <cfRule type="expression" dxfId="1042" priority="1170">
      <formula>AND(#REF!&gt;87,#REF!&lt;97)</formula>
    </cfRule>
  </conditionalFormatting>
  <conditionalFormatting sqref="P83">
    <cfRule type="expression" dxfId="1041" priority="1169">
      <formula>AND(#REF!&gt;87,#REF!&lt;97)</formula>
    </cfRule>
  </conditionalFormatting>
  <conditionalFormatting sqref="D215">
    <cfRule type="expression" dxfId="1040" priority="1168">
      <formula>AND(#REF!&gt;87,#REF!&lt;97)</formula>
    </cfRule>
  </conditionalFormatting>
  <conditionalFormatting sqref="X215">
    <cfRule type="expression" dxfId="1039" priority="1167">
      <formula>AND(#REF!&gt;87,#REF!&lt;97)</formula>
    </cfRule>
  </conditionalFormatting>
  <conditionalFormatting sqref="X110">
    <cfRule type="expression" dxfId="1038" priority="1165">
      <formula>AND(#REF!&gt;87,#REF!&lt;97)</formula>
    </cfRule>
  </conditionalFormatting>
  <conditionalFormatting sqref="D110">
    <cfRule type="expression" dxfId="1037" priority="1164">
      <formula>AND(#REF!&gt;87,#REF!&lt;97)</formula>
    </cfRule>
  </conditionalFormatting>
  <conditionalFormatting sqref="P299">
    <cfRule type="expression" dxfId="1036" priority="1163">
      <formula>AND(#REF!&gt;87,#REF!&lt;97)</formula>
    </cfRule>
  </conditionalFormatting>
  <conditionalFormatting sqref="X299">
    <cfRule type="expression" dxfId="1035" priority="1162">
      <formula>AND(#REF!&gt;87,#REF!&lt;97)</formula>
    </cfRule>
  </conditionalFormatting>
  <conditionalFormatting sqref="D299">
    <cfRule type="expression" dxfId="1034" priority="1161">
      <formula>AND(#REF!&gt;87,#REF!&lt;97)</formula>
    </cfRule>
  </conditionalFormatting>
  <conditionalFormatting sqref="D219">
    <cfRule type="expression" dxfId="1033" priority="1160">
      <formula>AND(#REF!&gt;87,#REF!&lt;97)</formula>
    </cfRule>
  </conditionalFormatting>
  <conditionalFormatting sqref="X219">
    <cfRule type="expression" dxfId="1032" priority="1159">
      <formula>AND(#REF!&gt;87,#REF!&lt;97)</formula>
    </cfRule>
  </conditionalFormatting>
  <conditionalFormatting sqref="X490">
    <cfRule type="expression" dxfId="1031" priority="1157">
      <formula>AND(#REF!&gt;87,#REF!&lt;97)</formula>
    </cfRule>
  </conditionalFormatting>
  <conditionalFormatting sqref="D490">
    <cfRule type="expression" dxfId="1030" priority="1156">
      <formula>AND(#REF!&gt;87,#REF!&lt;97)</formula>
    </cfRule>
  </conditionalFormatting>
  <conditionalFormatting sqref="D519">
    <cfRule type="expression" dxfId="1029" priority="1155">
      <formula>AND(#REF!&gt;87,#REF!&lt;97)</formula>
    </cfRule>
  </conditionalFormatting>
  <conditionalFormatting sqref="X519">
    <cfRule type="expression" dxfId="1028" priority="1154">
      <formula>AND(#REF!&gt;87,#REF!&lt;97)</formula>
    </cfRule>
  </conditionalFormatting>
  <conditionalFormatting sqref="D646">
    <cfRule type="expression" dxfId="1027" priority="1151">
      <formula>AND(#REF!&gt;87,#REF!&lt;97)</formula>
    </cfRule>
  </conditionalFormatting>
  <conditionalFormatting sqref="X646">
    <cfRule type="expression" dxfId="1026" priority="1150">
      <formula>AND(#REF!&gt;87,#REF!&lt;97)</formula>
    </cfRule>
  </conditionalFormatting>
  <conditionalFormatting sqref="X650">
    <cfRule type="expression" dxfId="1025" priority="1146">
      <formula>AND(#REF!&gt;87,#REF!&lt;97)</formula>
    </cfRule>
  </conditionalFormatting>
  <conditionalFormatting sqref="C708:E708 Q708">
    <cfRule type="expression" dxfId="1024" priority="1143">
      <formula>AND(#REF!&gt;87,#REF!&lt;97)</formula>
    </cfRule>
  </conditionalFormatting>
  <conditionalFormatting sqref="M708:N708">
    <cfRule type="expression" dxfId="1023" priority="1142">
      <formula>AND(#REF!&gt;87,#REF!&lt;97)</formula>
    </cfRule>
  </conditionalFormatting>
  <conditionalFormatting sqref="I708">
    <cfRule type="expression" dxfId="1022" priority="1141">
      <formula>AND(#REF!&gt;87,#REF!&lt;97)</formula>
    </cfRule>
  </conditionalFormatting>
  <conditionalFormatting sqref="O716 C716:E716 Q716">
    <cfRule type="expression" dxfId="1021" priority="1140">
      <formula>AND(#REF!&gt;87,#REF!&lt;97)</formula>
    </cfRule>
  </conditionalFormatting>
  <conditionalFormatting sqref="G716">
    <cfRule type="expression" dxfId="1020" priority="1139">
      <formula>AND(#REF!&gt;87,#REF!&lt;97)</formula>
    </cfRule>
  </conditionalFormatting>
  <conditionalFormatting sqref="M716:N716">
    <cfRule type="expression" dxfId="1019" priority="1138">
      <formula>AND(#REF!&gt;87,#REF!&lt;97)</formula>
    </cfRule>
  </conditionalFormatting>
  <conditionalFormatting sqref="I716">
    <cfRule type="expression" dxfId="1018" priority="1137">
      <formula>AND(#REF!&gt;87,#REF!&lt;97)</formula>
    </cfRule>
  </conditionalFormatting>
  <conditionalFormatting sqref="P708">
    <cfRule type="expression" dxfId="1017" priority="1136">
      <formula>AND(#REF!&gt;87,#REF!&lt;97)</formula>
    </cfRule>
  </conditionalFormatting>
  <conditionalFormatting sqref="P716">
    <cfRule type="expression" dxfId="1016" priority="1135">
      <formula>AND(#REF!&gt;87,#REF!&lt;97)</formula>
    </cfRule>
  </conditionalFormatting>
  <conditionalFormatting sqref="L712">
    <cfRule type="expression" dxfId="1015" priority="1134">
      <formula>AND(#REF!&gt;87,#REF!&lt;97)</formula>
    </cfRule>
  </conditionalFormatting>
  <conditionalFormatting sqref="M712:N712">
    <cfRule type="expression" dxfId="1014" priority="1133">
      <formula>AND(#REF!&gt;87,#REF!&lt;97)</formula>
    </cfRule>
  </conditionalFormatting>
  <conditionalFormatting sqref="I712">
    <cfRule type="expression" dxfId="1013" priority="1132">
      <formula>AND(#REF!&gt;87,#REF!&lt;97)</formula>
    </cfRule>
  </conditionalFormatting>
  <conditionalFormatting sqref="P712">
    <cfRule type="expression" dxfId="1012" priority="1131">
      <formula>AND(#REF!&gt;87,#REF!&lt;97)</formula>
    </cfRule>
  </conditionalFormatting>
  <conditionalFormatting sqref="D615">
    <cfRule type="expression" dxfId="1011" priority="1130">
      <formula>AND(#REF!&gt;87,#REF!&lt;97)</formula>
    </cfRule>
  </conditionalFormatting>
  <conditionalFormatting sqref="X615">
    <cfRule type="expression" dxfId="1010" priority="1129">
      <formula>AND(#REF!&gt;87,#REF!&lt;97)</formula>
    </cfRule>
  </conditionalFormatting>
  <conditionalFormatting sqref="X620">
    <cfRule type="expression" dxfId="1009" priority="1127">
      <formula>AND(#REF!&gt;87,#REF!&lt;97)</formula>
    </cfRule>
  </conditionalFormatting>
  <conditionalFormatting sqref="D620">
    <cfRule type="expression" dxfId="1008" priority="1126">
      <formula>AND(#REF!&gt;87,#REF!&lt;97)</formula>
    </cfRule>
  </conditionalFormatting>
  <conditionalFormatting sqref="X478">
    <cfRule type="expression" dxfId="1007" priority="1124">
      <formula>AND(#REF!&gt;87,#REF!&lt;97)</formula>
    </cfRule>
  </conditionalFormatting>
  <conditionalFormatting sqref="Q51:Q52 Y51:Y52 H51 O51:O52 C51:E52">
    <cfRule type="expression" dxfId="1006" priority="1122">
      <formula>AND(#REF!&gt;87,#REF!&lt;97)</formula>
    </cfRule>
  </conditionalFormatting>
  <conditionalFormatting sqref="B51:B52">
    <cfRule type="expression" dxfId="1005" priority="1121">
      <formula>AND(#REF!&gt;87,#REF!&lt;97)</formula>
    </cfRule>
  </conditionalFormatting>
  <conditionalFormatting sqref="F51:G51">
    <cfRule type="expression" dxfId="1004" priority="1120">
      <formula>AND(#REF!&gt;87,#REF!&lt;97)</formula>
    </cfRule>
  </conditionalFormatting>
  <conditionalFormatting sqref="L51:N51">
    <cfRule type="expression" dxfId="1003" priority="1119">
      <formula>AND(#REF!&gt;87,#REF!&lt;97)</formula>
    </cfRule>
  </conditionalFormatting>
  <conditionalFormatting sqref="I51">
    <cfRule type="expression" dxfId="1002" priority="1118">
      <formula>AND(#REF!&gt;87,#REF!&lt;97)</formula>
    </cfRule>
  </conditionalFormatting>
  <conditionalFormatting sqref="X609 D609:E609">
    <cfRule type="expression" dxfId="1001" priority="1117">
      <formula>AND(#REF!&gt;87,#REF!&lt;97)</formula>
    </cfRule>
  </conditionalFormatting>
  <conditionalFormatting sqref="W609">
    <cfRule type="expression" dxfId="1000" priority="1116">
      <formula>AND(#REF!&gt;87,#REF!&lt;97)</formula>
    </cfRule>
  </conditionalFormatting>
  <conditionalFormatting sqref="P90">
    <cfRule type="expression" dxfId="999" priority="1115">
      <formula>AND(#REF!&gt;87,#REF!&lt;97)</formula>
    </cfRule>
  </conditionalFormatting>
  <conditionalFormatting sqref="F48:G48">
    <cfRule type="expression" dxfId="998" priority="1114">
      <formula>AND(#REF!&gt;87,#REF!&lt;97)</formula>
    </cfRule>
  </conditionalFormatting>
  <conditionalFormatting sqref="L48:N48">
    <cfRule type="expression" dxfId="997" priority="1113">
      <formula>AND(#REF!&gt;87,#REF!&lt;97)</formula>
    </cfRule>
  </conditionalFormatting>
  <conditionalFormatting sqref="I48">
    <cfRule type="expression" dxfId="996" priority="1112">
      <formula>AND(#REF!&gt;87,#REF!&lt;97)</formula>
    </cfRule>
  </conditionalFormatting>
  <conditionalFormatting sqref="X49">
    <cfRule type="expression" dxfId="995" priority="1111">
      <formula>AND(#REF!&gt;87,#REF!&lt;97)</formula>
    </cfRule>
  </conditionalFormatting>
  <conditionalFormatting sqref="W49">
    <cfRule type="expression" dxfId="994" priority="1110">
      <formula>AND(#REF!&gt;87,#REF!&lt;97)</formula>
    </cfRule>
  </conditionalFormatting>
  <conditionalFormatting sqref="F49:G49">
    <cfRule type="expression" dxfId="993" priority="1109">
      <formula>AND(#REF!&gt;87,#REF!&lt;97)</formula>
    </cfRule>
  </conditionalFormatting>
  <conditionalFormatting sqref="L49:N49">
    <cfRule type="expression" dxfId="992" priority="1108">
      <formula>AND(#REF!&gt;87,#REF!&lt;97)</formula>
    </cfRule>
  </conditionalFormatting>
  <conditionalFormatting sqref="I49">
    <cfRule type="expression" dxfId="991" priority="1107">
      <formula>AND(#REF!&gt;87,#REF!&lt;97)</formula>
    </cfRule>
  </conditionalFormatting>
  <conditionalFormatting sqref="R79:S79">
    <cfRule type="expression" dxfId="990" priority="1106">
      <formula>AND(#REF!&gt;87,#REF!&lt;97)</formula>
    </cfRule>
  </conditionalFormatting>
  <conditionalFormatting sqref="AA304 AA324 AA562 AA209:AA210 AA574 AA306 AA308:AA309 AA311 AA536:AA537 AA471 AA6 AA284:AA287 AA258:AA264 AA506 AA39:AA41 AA96:AA99 AA299:AA302 AA609 AA26:AA30 AA375 AA212 AA556:AA558 AA133:AA134 AA451:AA463 AA432:AA445 AA116 AA339 AA358:AA372 AA529:AA533 AA644:AA670 AA568:AA572 AA82 AA198:AA200 AA672:AA707 AA593:AA604 AA612:AA623 AA547:AA554 AA426:AA430 AA513:AA524 AA508 AA629:AA638 AA189:AA191 AA55:AA59 AA118:AA119 AA61:AA62 AA121:AA126 AA625 AA289:AA297 AA178:AA187 AA75:AA78 AA128 AA101:AA103 AA130:AA131 AA193 AA151:AA171 AA2 AA66:AA70 AA85:AA87 AA149 AA214:AA231 AA266:AA282 AA475:AA500 AA465:AA467 AA379:AA391 AA8:AA13 AA72:AA73 AA89:AA94 AA342:AA354 AA195">
    <cfRule type="expression" dxfId="989" priority="1105">
      <formula>AND(#REF!&gt;87,#REF!&lt;97)</formula>
    </cfRule>
  </conditionalFormatting>
  <conditionalFormatting sqref="AA63 AA581 AA583 AA315:AA316 AA318:AA322 AA373:AA374 AA376:AA378 AA407 AA424:AA425 AA449:AA450 AA469:AA470 AA501:AA504 AA538:AA546 AA639:AA643 AA83 AA472:AA474 AA341 AA560:AA561 AA325:AA338 AA573 AA409">
    <cfRule type="expression" dxfId="988" priority="1104">
      <formula>AND(#REF!&gt;87,#REF!&lt;97)</formula>
    </cfRule>
  </conditionalFormatting>
  <conditionalFormatting sqref="AA355:AA356">
    <cfRule type="expression" dxfId="987" priority="1103">
      <formula>AND(#REF!&gt;87,#REF!&lt;97)</formula>
    </cfRule>
  </conditionalFormatting>
  <conditionalFormatting sqref="AA579:AA580 AA582 AA584:AA588">
    <cfRule type="expression" dxfId="986" priority="1102">
      <formula>AND(#REF!&gt;87,#REF!&lt;97)</formula>
    </cfRule>
  </conditionalFormatting>
  <conditionalFormatting sqref="AA592">
    <cfRule type="expression" dxfId="985" priority="1101">
      <formula>AND(#REF!&gt;87,#REF!&lt;97)</formula>
    </cfRule>
  </conditionalFormatting>
  <conditionalFormatting sqref="AA109 AA112:AA114">
    <cfRule type="expression" dxfId="984" priority="1100">
      <formula>AND(#REF!&gt;87,#REF!&lt;97)</formula>
    </cfRule>
  </conditionalFormatting>
  <conditionalFormatting sqref="AA105 AA107">
    <cfRule type="expression" dxfId="983" priority="1099">
      <formula>AND(#REF!&gt;87,#REF!&lt;97)</formula>
    </cfRule>
  </conditionalFormatting>
  <conditionalFormatting sqref="AA106">
    <cfRule type="expression" dxfId="982" priority="1098">
      <formula>AND(#REF!&gt;87,#REF!&lt;97)</formula>
    </cfRule>
  </conditionalFormatting>
  <conditionalFormatting sqref="AA129">
    <cfRule type="expression" dxfId="981" priority="1097">
      <formula>AND(#REF!&gt;87,#REF!&lt;97)</formula>
    </cfRule>
  </conditionalFormatting>
  <conditionalFormatting sqref="AA132">
    <cfRule type="expression" dxfId="980" priority="1096">
      <formula>AND(#REF!&gt;87,#REF!&lt;97)</formula>
    </cfRule>
  </conditionalFormatting>
  <conditionalFormatting sqref="AA120">
    <cfRule type="expression" dxfId="979" priority="1095">
      <formula>AND(#REF!&gt;87,#REF!&lt;97)</formula>
    </cfRule>
  </conditionalFormatting>
  <conditionalFormatting sqref="AA117">
    <cfRule type="expression" dxfId="978" priority="1094">
      <formula>AND(#REF!&gt;87,#REF!&lt;97)</formula>
    </cfRule>
  </conditionalFormatting>
  <conditionalFormatting sqref="AA188">
    <cfRule type="expression" dxfId="977" priority="1093">
      <formula>AND(#REF!&gt;87,#REF!&lt;97)</formula>
    </cfRule>
  </conditionalFormatting>
  <conditionalFormatting sqref="AA257 AA265">
    <cfRule type="expression" dxfId="976" priority="1092">
      <formula>AND(#REF!&gt;87,#REF!&lt;97)</formula>
    </cfRule>
  </conditionalFormatting>
  <conditionalFormatting sqref="AA64">
    <cfRule type="expression" dxfId="975" priority="1091">
      <formula>AND(#REF!&gt;87,#REF!&lt;97)</formula>
    </cfRule>
  </conditionalFormatting>
  <conditionalFormatting sqref="AA317">
    <cfRule type="expression" dxfId="974" priority="1090">
      <formula>AND(#REF!&gt;87,#REF!&lt;97)</formula>
    </cfRule>
  </conditionalFormatting>
  <conditionalFormatting sqref="AA74">
    <cfRule type="expression" dxfId="973" priority="1089">
      <formula>AND(#REF!&gt;87,#REF!&lt;97)</formula>
    </cfRule>
  </conditionalFormatting>
  <conditionalFormatting sqref="AA127">
    <cfRule type="expression" dxfId="972" priority="1088">
      <formula>AND(#REF!&gt;87,#REF!&lt;97)</formula>
    </cfRule>
  </conditionalFormatting>
  <conditionalFormatting sqref="AA283">
    <cfRule type="expression" dxfId="971" priority="1087">
      <formula>AND(#REF!&gt;87,#REF!&lt;97)</formula>
    </cfRule>
  </conditionalFormatting>
  <conditionalFormatting sqref="AA535">
    <cfRule type="expression" dxfId="970" priority="1086">
      <formula>AND(#REF!&gt;87,#REF!&lt;97)</formula>
    </cfRule>
  </conditionalFormatting>
  <conditionalFormatting sqref="AA100">
    <cfRule type="expression" dxfId="969" priority="1085">
      <formula>AND(#REF!&gt;87,#REF!&lt;97)</formula>
    </cfRule>
  </conditionalFormatting>
  <conditionalFormatting sqref="AA624">
    <cfRule type="expression" dxfId="968" priority="1084">
      <formula>AND(#REF!&gt;87,#REF!&lt;97)</formula>
    </cfRule>
  </conditionalFormatting>
  <conditionalFormatting sqref="AA53">
    <cfRule type="expression" dxfId="967" priority="1083">
      <formula>AND(#REF!&gt;87,#REF!&lt;97)</formula>
    </cfRule>
  </conditionalFormatting>
  <conditionalFormatting sqref="V65">
    <cfRule type="expression" dxfId="966" priority="1082">
      <formula>AND(#REF!&gt;87,#REF!&lt;97)</formula>
    </cfRule>
  </conditionalFormatting>
  <conditionalFormatting sqref="Z65">
    <cfRule type="expression" dxfId="965" priority="1081">
      <formula>AND(#REF!&gt;87,#REF!&lt;97)</formula>
    </cfRule>
  </conditionalFormatting>
  <conditionalFormatting sqref="AA79">
    <cfRule type="expression" dxfId="964" priority="1080">
      <formula>AND(#REF!&gt;87,#REF!&lt;97)</formula>
    </cfRule>
  </conditionalFormatting>
  <conditionalFormatting sqref="AA15 AA17:AA18">
    <cfRule type="expression" dxfId="963" priority="1079">
      <formula>AND(#REF!&gt;87,#REF!&lt;97)</formula>
    </cfRule>
  </conditionalFormatting>
  <conditionalFormatting sqref="AA16 AA95">
    <cfRule type="expression" dxfId="962" priority="1078">
      <formula>AND(#REF!&gt;87,#REF!&lt;97)</formula>
    </cfRule>
  </conditionalFormatting>
  <conditionalFormatting sqref="AA196:AA197">
    <cfRule type="expression" dxfId="961" priority="1077">
      <formula>AND(#REF!&gt;87,#REF!&lt;97)</formula>
    </cfRule>
  </conditionalFormatting>
  <conditionalFormatting sqref="V243:V245">
    <cfRule type="expression" dxfId="960" priority="1076">
      <formula>AND(#REF!&gt;87,#REF!&lt;97)</formula>
    </cfRule>
  </conditionalFormatting>
  <conditionalFormatting sqref="H65">
    <cfRule type="expression" dxfId="959" priority="1075">
      <formula>AND(#REF!&gt;87,#REF!&lt;97)</formula>
    </cfRule>
  </conditionalFormatting>
  <conditionalFormatting sqref="Q65 Y65 O65 C65:E65">
    <cfRule type="expression" dxfId="958" priority="1074">
      <formula>AND(#REF!&gt;87,#REF!&lt;97)</formula>
    </cfRule>
  </conditionalFormatting>
  <conditionalFormatting sqref="T172">
    <cfRule type="expression" dxfId="957" priority="1073">
      <formula>AND(#REF!&gt;87,#REF!&lt;97)</formula>
    </cfRule>
  </conditionalFormatting>
  <conditionalFormatting sqref="T59">
    <cfRule type="expression" dxfId="956" priority="1072">
      <formula>AND(#REF!&gt;87,#REF!&lt;97)</formula>
    </cfRule>
  </conditionalFormatting>
  <conditionalFormatting sqref="T255">
    <cfRule type="expression" dxfId="955" priority="1071">
      <formula>AND(#REF!&gt;87,#REF!&lt;97)</formula>
    </cfRule>
  </conditionalFormatting>
  <conditionalFormatting sqref="T307">
    <cfRule type="expression" dxfId="954" priority="1070">
      <formula>AND(#REF!&gt;87,#REF!&lt;97)</formula>
    </cfRule>
  </conditionalFormatting>
  <conditionalFormatting sqref="T635">
    <cfRule type="expression" dxfId="953" priority="1069">
      <formula>AND(#REF!&gt;87,#REF!&lt;97)</formula>
    </cfRule>
  </conditionalFormatting>
  <conditionalFormatting sqref="T560">
    <cfRule type="expression" dxfId="952" priority="1068">
      <formula>AND(#REF!&gt;87,#REF!&lt;97)</formula>
    </cfRule>
  </conditionalFormatting>
  <conditionalFormatting sqref="T171">
    <cfRule type="expression" dxfId="951" priority="1067">
      <formula>AND(#REF!&gt;87,#REF!&lt;97)</formula>
    </cfRule>
  </conditionalFormatting>
  <conditionalFormatting sqref="T302">
    <cfRule type="expression" dxfId="950" priority="1066">
      <formula>AND(#REF!&gt;87,#REF!&lt;97)</formula>
    </cfRule>
  </conditionalFormatting>
  <conditionalFormatting sqref="T524">
    <cfRule type="expression" dxfId="949" priority="1065">
      <formula>AND(#REF!&gt;87,#REF!&lt;97)</formula>
    </cfRule>
  </conditionalFormatting>
  <conditionalFormatting sqref="U245">
    <cfRule type="expression" dxfId="948" priority="1064">
      <formula>AND(#REF!&gt;87,#REF!&lt;97)</formula>
    </cfRule>
  </conditionalFormatting>
  <conditionalFormatting sqref="U535">
    <cfRule type="expression" dxfId="947" priority="1063">
      <formula>AND(#REF!&gt;87,#REF!&lt;97)</formula>
    </cfRule>
  </conditionalFormatting>
  <conditionalFormatting sqref="U132 U317 U239 U301 U28 U14 U34 U120 U20 U38 U320 U265 U235:U236 U309:U310 U312:U313 U573 U288:U289 U423 U53 U117 U307 U333 U624 U129 U32 U79 U329:U330 U323:U324 U3 U64 U335 U510:U512 U255:U257 U441:U442 U42">
    <cfRule type="expression" dxfId="946" priority="1062">
      <formula>AND(#REF!&gt;87,#REF!&lt;97)</formula>
    </cfRule>
  </conditionalFormatting>
  <conditionalFormatting sqref="U311">
    <cfRule type="expression" dxfId="945" priority="1061">
      <formula>AND(#REF!&gt;87,#REF!&lt;97)</formula>
    </cfRule>
  </conditionalFormatting>
  <conditionalFormatting sqref="U302">
    <cfRule type="expression" dxfId="944" priority="1060">
      <formula>AND(#REF!&gt;87,#REF!&lt;97)</formula>
    </cfRule>
  </conditionalFormatting>
  <conditionalFormatting sqref="U74">
    <cfRule type="expression" dxfId="943" priority="1059">
      <formula>AND(#REF!&gt;87,#REF!&lt;97)</formula>
    </cfRule>
  </conditionalFormatting>
  <conditionalFormatting sqref="U127">
    <cfRule type="expression" dxfId="942" priority="1058">
      <formula>AND(#REF!&gt;87,#REF!&lt;97)</formula>
    </cfRule>
  </conditionalFormatting>
  <conditionalFormatting sqref="V5">
    <cfRule type="expression" dxfId="941" priority="1056">
      <formula>AND(#REF!&gt;87,#REF!&lt;97)</formula>
    </cfRule>
  </conditionalFormatting>
  <conditionalFormatting sqref="V3">
    <cfRule type="expression" dxfId="940" priority="1055">
      <formula>AND(#REF!&gt;87,#REF!&lt;97)</formula>
    </cfRule>
  </conditionalFormatting>
  <conditionalFormatting sqref="V4">
    <cfRule type="expression" dxfId="939" priority="1054">
      <formula>AND(#REF!&gt;87,#REF!&lt;97)</formula>
    </cfRule>
  </conditionalFormatting>
  <conditionalFormatting sqref="V15:V18">
    <cfRule type="expression" dxfId="938" priority="1053">
      <formula>AND(#REF!&gt;87,#REF!&lt;97)</formula>
    </cfRule>
  </conditionalFormatting>
  <conditionalFormatting sqref="V26:V30">
    <cfRule type="expression" dxfId="937" priority="1051">
      <formula>AND(#REF!&gt;87,#REF!&lt;97)</formula>
    </cfRule>
  </conditionalFormatting>
  <conditionalFormatting sqref="Z245">
    <cfRule type="expression" dxfId="936" priority="1049">
      <formula>AND(#REF!&gt;87,#REF!&lt;97)</formula>
    </cfRule>
  </conditionalFormatting>
  <conditionalFormatting sqref="V14 V34 V20 V38 V25">
    <cfRule type="expression" dxfId="935" priority="1048">
      <formula>AND(#REF!&gt;87,#REF!&lt;97)</formula>
    </cfRule>
  </conditionalFormatting>
  <conditionalFormatting sqref="Z54">
    <cfRule type="expression" dxfId="934" priority="1047">
      <formula>AND(#REF!&gt;87,#REF!&lt;97)</formula>
    </cfRule>
  </conditionalFormatting>
  <conditionalFormatting sqref="Z211">
    <cfRule type="expression" dxfId="933" priority="1046">
      <formula>AND(#REF!&gt;87,#REF!&lt;97)</formula>
    </cfRule>
  </conditionalFormatting>
  <conditionalFormatting sqref="Z510">
    <cfRule type="expression" dxfId="932" priority="1045">
      <formula>AND(#REF!&gt;87,#REF!&lt;97)</formula>
    </cfRule>
  </conditionalFormatting>
  <conditionalFormatting sqref="Z511">
    <cfRule type="expression" dxfId="931" priority="1044">
      <formula>AND(#REF!&gt;87,#REF!&lt;97)</formula>
    </cfRule>
  </conditionalFormatting>
  <conditionalFormatting sqref="Z512">
    <cfRule type="expression" dxfId="930" priority="1043">
      <formula>AND(#REF!&gt;87,#REF!&lt;97)</formula>
    </cfRule>
  </conditionalFormatting>
  <conditionalFormatting sqref="Z192">
    <cfRule type="expression" dxfId="929" priority="1042">
      <formula>AND(#REF!&gt;87,#REF!&lt;97)</formula>
    </cfRule>
  </conditionalFormatting>
  <conditionalFormatting sqref="Z640">
    <cfRule type="expression" dxfId="928" priority="1040">
      <formula>AND(#REF!&gt;87,#REF!&lt;97)</formula>
    </cfRule>
  </conditionalFormatting>
  <conditionalFormatting sqref="Z317">
    <cfRule type="expression" dxfId="927" priority="1039">
      <formula>AND(#REF!&gt;87,#REF!&lt;97)</formula>
    </cfRule>
  </conditionalFormatting>
  <conditionalFormatting sqref="Z74">
    <cfRule type="expression" dxfId="926" priority="1038">
      <formula>AND(#REF!&gt;87,#REF!&lt;97)</formula>
    </cfRule>
  </conditionalFormatting>
  <conditionalFormatting sqref="Z127">
    <cfRule type="expression" dxfId="925" priority="1037">
      <formula>AND(#REF!&gt;87,#REF!&lt;97)</formula>
    </cfRule>
  </conditionalFormatting>
  <conditionalFormatting sqref="Z120">
    <cfRule type="expression" dxfId="924" priority="1036">
      <formula>AND(#REF!&gt;87,#REF!&lt;97)</formula>
    </cfRule>
  </conditionalFormatting>
  <conditionalFormatting sqref="Z117">
    <cfRule type="expression" dxfId="923" priority="1035">
      <formula>AND(#REF!&gt;87,#REF!&lt;97)</formula>
    </cfRule>
  </conditionalFormatting>
  <conditionalFormatting sqref="Z109">
    <cfRule type="expression" dxfId="922" priority="1034">
      <formula>AND(#REF!&gt;87,#REF!&lt;97)</formula>
    </cfRule>
  </conditionalFormatting>
  <conditionalFormatting sqref="Z579:Z580 Z585:Z588 Z582">
    <cfRule type="expression" dxfId="921" priority="1033">
      <formula>AND(#REF!&gt;87,#REF!&lt;97)</formula>
    </cfRule>
  </conditionalFormatting>
  <conditionalFormatting sqref="Z592">
    <cfRule type="expression" dxfId="920" priority="1032">
      <formula>AND(#REF!&gt;87,#REF!&lt;97)</formula>
    </cfRule>
  </conditionalFormatting>
  <conditionalFormatting sqref="Z590">
    <cfRule type="expression" dxfId="919" priority="1031">
      <formula>AND(#REF!&gt;87,#REF!&lt;97)</formula>
    </cfRule>
  </conditionalFormatting>
  <conditionalFormatting sqref="Z149 Z302 Z304 Z209:Z210 Z473 Z91:Z94 Z591 Z26:Z27 Z220 Z308:Z309 Z311 Z470:Z471 Z574:Z578 Z318:Z319 Z6 Z284:Z287 Z258:Z264 Z266:Z282 Z39:Z41 Z96:Z99 Z299:Z300 Z375 Z246:Z252 Z212 Z133:Z134 Z321:Z332 Z315:Z316 Z432:Z463 Z556:Z559 Z116 Z358:Z372 Z475:Z506 Z334:Z339 Z562:Z572 Z82 Z85:Z87 Z641:Z707 Z593:Z601 Z589 Z536:Z554 Z513:Z533 Z508:Z509 Z218 Z216 Z66:Z70 Z189:Z191 Z603:Z623 Z118:Z119 Z55:Z62 Z121:Z126 Z224:Z231 Z625:Z639 Z289:Z297 Z173:Z187 Z75:Z78 Z128 Z101:Z103 Z130:Z131 Z193 Z151:Z171 Z2 Z465:Z467 Z198:Z207 Z8:Z13 Z72:Z73 Z407 Z89 Z254:Z256 Z195 Z424:Z430">
    <cfRule type="expression" dxfId="918" priority="1030">
      <formula>AND(#REF!&gt;87,#REF!&lt;97)</formula>
    </cfRule>
  </conditionalFormatting>
  <conditionalFormatting sqref="Z63 Z28 Z112:Z114 Z581 Z583:Z584 Z376:Z378 Z83 Z46 Z560:Z561 Z333 Z573 Z3">
    <cfRule type="expression" dxfId="917" priority="1029">
      <formula>AND(#REF!&gt;87,#REF!&lt;97)</formula>
    </cfRule>
  </conditionalFormatting>
  <conditionalFormatting sqref="Z373">
    <cfRule type="expression" dxfId="916" priority="1028">
      <formula>AND(#REF!&gt;87,#REF!&lt;97)</formula>
    </cfRule>
  </conditionalFormatting>
  <conditionalFormatting sqref="Z474 Z469">
    <cfRule type="expression" dxfId="915" priority="1027">
      <formula>AND(#REF!&gt;87,#REF!&lt;97)</formula>
    </cfRule>
  </conditionalFormatting>
  <conditionalFormatting sqref="AA555">
    <cfRule type="expression" dxfId="914" priority="1026">
      <formula>AND(#REF!&gt;87,#REF!&lt;97)</formula>
    </cfRule>
  </conditionalFormatting>
  <conditionalFormatting sqref="AA446:AA448">
    <cfRule type="expression" dxfId="913" priority="1025">
      <formula>AND(#REF!&gt;87,#REF!&lt;97)</formula>
    </cfRule>
  </conditionalFormatting>
  <conditionalFormatting sqref="AA626:AA628">
    <cfRule type="expression" dxfId="912" priority="1024">
      <formula>AND(#REF!&gt;87,#REF!&lt;97)</formula>
    </cfRule>
  </conditionalFormatting>
  <conditionalFormatting sqref="AA605:AA608 AA610:AA611">
    <cfRule type="expression" dxfId="911" priority="1023">
      <formula>AND(#REF!&gt;87,#REF!&lt;97)</formula>
    </cfRule>
  </conditionalFormatting>
  <conditionalFormatting sqref="AA575:AA578">
    <cfRule type="expression" dxfId="910" priority="1022">
      <formula>AND(#REF!&gt;87,#REF!&lt;97)</formula>
    </cfRule>
  </conditionalFormatting>
  <conditionalFormatting sqref="AA392:AA394">
    <cfRule type="expression" dxfId="909" priority="1021">
      <formula>AND(#REF!&gt;87,#REF!&lt;97)</formula>
    </cfRule>
  </conditionalFormatting>
  <conditionalFormatting sqref="AA563:AA567">
    <cfRule type="expression" dxfId="908" priority="1020">
      <formula>AND(#REF!&gt;87,#REF!&lt;97)</formula>
    </cfRule>
  </conditionalFormatting>
  <conditionalFormatting sqref="AA671">
    <cfRule type="expression" dxfId="907" priority="1019">
      <formula>AND(#REF!&gt;87,#REF!&lt;97)</formula>
    </cfRule>
  </conditionalFormatting>
  <conditionalFormatting sqref="AA421:AA422">
    <cfRule type="expression" dxfId="906" priority="1018">
      <formula>AND(#REF!&gt;87,#REF!&lt;97)</formula>
    </cfRule>
  </conditionalFormatting>
  <conditionalFormatting sqref="AA323">
    <cfRule type="expression" dxfId="905" priority="1017">
      <formula>AND(#REF!&gt;87,#REF!&lt;97)</formula>
    </cfRule>
  </conditionalFormatting>
  <conditionalFormatting sqref="AA173:AA177">
    <cfRule type="expression" dxfId="904" priority="1016">
      <formula>AND(#REF!&gt;87,#REF!&lt;97)</formula>
    </cfRule>
  </conditionalFormatting>
  <conditionalFormatting sqref="AA288">
    <cfRule type="expression" dxfId="903" priority="1015">
      <formula>AND(#REF!&gt;87,#REF!&lt;97)</formula>
    </cfRule>
  </conditionalFormatting>
  <conditionalFormatting sqref="AA525:AA528">
    <cfRule type="expression" dxfId="902" priority="1013">
      <formula>AND(#REF!&gt;87,#REF!&lt;97)</formula>
    </cfRule>
  </conditionalFormatting>
  <conditionalFormatting sqref="AA505 AA507">
    <cfRule type="expression" dxfId="901" priority="1012">
      <formula>AND(#REF!&gt;87,#REF!&lt;97)</formula>
    </cfRule>
  </conditionalFormatting>
  <conditionalFormatting sqref="AA468">
    <cfRule type="expression" dxfId="900" priority="1011">
      <formula>AND(#REF!&gt;87,#REF!&lt;97)</formula>
    </cfRule>
  </conditionalFormatting>
  <conditionalFormatting sqref="AA172">
    <cfRule type="expression" dxfId="899" priority="1010">
      <formula>AND(#REF!&gt;87,#REF!&lt;97)</formula>
    </cfRule>
  </conditionalFormatting>
  <conditionalFormatting sqref="AA431">
    <cfRule type="expression" dxfId="898" priority="1009">
      <formula>AND(#REF!&gt;87,#REF!&lt;97)</formula>
    </cfRule>
  </conditionalFormatting>
  <conditionalFormatting sqref="AA115">
    <cfRule type="expression" dxfId="897" priority="1008">
      <formula>AND(#REF!&gt;87,#REF!&lt;97)</formula>
    </cfRule>
  </conditionalFormatting>
  <conditionalFormatting sqref="AA192">
    <cfRule type="expression" dxfId="896" priority="1007">
      <formula>AND(#REF!&gt;87,#REF!&lt;97)</formula>
    </cfRule>
  </conditionalFormatting>
  <conditionalFormatting sqref="Z355 Z374">
    <cfRule type="expression" dxfId="895" priority="1006">
      <formula>AND(#REF!&gt;87,#REF!&lt;97)</formula>
    </cfRule>
  </conditionalFormatting>
  <conditionalFormatting sqref="Z468">
    <cfRule type="expression" dxfId="894" priority="1005">
      <formula>AND(#REF!&gt;87,#REF!&lt;97)</formula>
    </cfRule>
  </conditionalFormatting>
  <conditionalFormatting sqref="Z472">
    <cfRule type="expression" dxfId="893" priority="1004">
      <formula>AND(#REF!&gt;87,#REF!&lt;97)</formula>
    </cfRule>
  </conditionalFormatting>
  <conditionalFormatting sqref="Z257 Z265">
    <cfRule type="expression" dxfId="892" priority="1003">
      <formula>AND(#REF!&gt;87,#REF!&lt;97)</formula>
    </cfRule>
  </conditionalFormatting>
  <conditionalFormatting sqref="Z105 Z107">
    <cfRule type="expression" dxfId="891" priority="1002">
      <formula>AND(#REF!&gt;87,#REF!&lt;97)</formula>
    </cfRule>
  </conditionalFormatting>
  <conditionalFormatting sqref="Z188">
    <cfRule type="expression" dxfId="890" priority="1001">
      <formula>AND(#REF!&gt;87,#REF!&lt;97)</formula>
    </cfRule>
  </conditionalFormatting>
  <conditionalFormatting sqref="Z106">
    <cfRule type="expression" dxfId="889" priority="1000">
      <formula>AND(#REF!&gt;87,#REF!&lt;97)</formula>
    </cfRule>
  </conditionalFormatting>
  <conditionalFormatting sqref="Z129">
    <cfRule type="expression" dxfId="888" priority="999">
      <formula>AND(#REF!&gt;87,#REF!&lt;97)</formula>
    </cfRule>
  </conditionalFormatting>
  <conditionalFormatting sqref="Z132">
    <cfRule type="expression" dxfId="887" priority="998">
      <formula>AND(#REF!&gt;87,#REF!&lt;97)</formula>
    </cfRule>
  </conditionalFormatting>
  <conditionalFormatting sqref="Z283">
    <cfRule type="expression" dxfId="886" priority="997">
      <formula>AND(#REF!&gt;87,#REF!&lt;97)</formula>
    </cfRule>
  </conditionalFormatting>
  <conditionalFormatting sqref="Z535">
    <cfRule type="expression" dxfId="885" priority="996">
      <formula>AND(#REF!&gt;87,#REF!&lt;97)</formula>
    </cfRule>
  </conditionalFormatting>
  <conditionalFormatting sqref="Z100">
    <cfRule type="expression" dxfId="884" priority="995">
      <formula>AND(#REF!&gt;87,#REF!&lt;97)</formula>
    </cfRule>
  </conditionalFormatting>
  <conditionalFormatting sqref="Z64">
    <cfRule type="expression" dxfId="883" priority="994">
      <formula>AND(#REF!&gt;87,#REF!&lt;97)</formula>
    </cfRule>
  </conditionalFormatting>
  <conditionalFormatting sqref="Z53">
    <cfRule type="expression" dxfId="882" priority="993">
      <formula>AND(#REF!&gt;87,#REF!&lt;97)</formula>
    </cfRule>
  </conditionalFormatting>
  <conditionalFormatting sqref="Z35">
    <cfRule type="expression" dxfId="881" priority="992">
      <formula>AND(#REF!&gt;87,#REF!&lt;97)</formula>
    </cfRule>
  </conditionalFormatting>
  <conditionalFormatting sqref="Z42">
    <cfRule type="expression" dxfId="880" priority="991">
      <formula>AND(#REF!&gt;87,#REF!&lt;97)</formula>
    </cfRule>
  </conditionalFormatting>
  <conditionalFormatting sqref="Z32 Z79">
    <cfRule type="expression" dxfId="879" priority="990">
      <formula>AND(#REF!&gt;87,#REF!&lt;97)</formula>
    </cfRule>
  </conditionalFormatting>
  <conditionalFormatting sqref="Z19">
    <cfRule type="expression" dxfId="878" priority="989">
      <formula>AND(#REF!&gt;87,#REF!&lt;97)</formula>
    </cfRule>
  </conditionalFormatting>
  <conditionalFormatting sqref="Z624">
    <cfRule type="expression" dxfId="877" priority="988">
      <formula>AND(#REF!&gt;87,#REF!&lt;97)</formula>
    </cfRule>
  </conditionalFormatting>
  <conditionalFormatting sqref="Z15 Z17:Z18">
    <cfRule type="expression" dxfId="876" priority="987">
      <formula>AND(#REF!&gt;87,#REF!&lt;97)</formula>
    </cfRule>
  </conditionalFormatting>
  <conditionalFormatting sqref="Z16 Z95">
    <cfRule type="expression" dxfId="875" priority="986">
      <formula>AND(#REF!&gt;87,#REF!&lt;97)</formula>
    </cfRule>
  </conditionalFormatting>
  <conditionalFormatting sqref="Z196:Z197">
    <cfRule type="expression" dxfId="874" priority="985">
      <formula>AND(#REF!&gt;87,#REF!&lt;97)</formula>
    </cfRule>
  </conditionalFormatting>
  <conditionalFormatting sqref="F714">
    <cfRule type="expression" dxfId="873" priority="984">
      <formula>AND(#REF!&gt;87,#REF!&lt;97)</formula>
    </cfRule>
  </conditionalFormatting>
  <conditionalFormatting sqref="F713">
    <cfRule type="expression" dxfId="872" priority="983">
      <formula>AND(#REF!&gt;87,#REF!&lt;97)</formula>
    </cfRule>
  </conditionalFormatting>
  <conditionalFormatting sqref="U709 U711 U713">
    <cfRule type="expression" dxfId="871" priority="982">
      <formula>AND(#REF!&gt;87,#REF!&lt;97)</formula>
    </cfRule>
  </conditionalFormatting>
  <conditionalFormatting sqref="H708">
    <cfRule type="expression" dxfId="870" priority="981">
      <formula>AND(#REF!&gt;87,#REF!&lt;97)</formula>
    </cfRule>
  </conditionalFormatting>
  <conditionalFormatting sqref="D713:E713 D709:E711">
    <cfRule type="expression" dxfId="869" priority="980">
      <formula>AND(#REF!&gt;87,#REF!&lt;97)</formula>
    </cfRule>
  </conditionalFormatting>
  <conditionalFormatting sqref="A721">
    <cfRule type="expression" dxfId="868" priority="979">
      <formula>AND(#REF!&gt;87,#REF!&lt;97)</formula>
    </cfRule>
  </conditionalFormatting>
  <conditionalFormatting sqref="V708">
    <cfRule type="expression" dxfId="867" priority="978">
      <formula>AND(#REF!&gt;87,#REF!&lt;97)</formula>
    </cfRule>
  </conditionalFormatting>
  <conditionalFormatting sqref="G721">
    <cfRule type="expression" dxfId="866" priority="977">
      <formula>AND(#REF!&gt;87,#REF!&lt;97)</formula>
    </cfRule>
  </conditionalFormatting>
  <conditionalFormatting sqref="V574">
    <cfRule type="expression" dxfId="865" priority="976">
      <formula>AND(#REF!&gt;87,#REF!&lt;97)</formula>
    </cfRule>
  </conditionalFormatting>
  <conditionalFormatting sqref="V301">
    <cfRule type="expression" dxfId="864" priority="975">
      <formula>AND(#REF!&gt;87,#REF!&lt;97)</formula>
    </cfRule>
  </conditionalFormatting>
  <conditionalFormatting sqref="V309">
    <cfRule type="expression" dxfId="863" priority="974">
      <formula>AND(#REF!&gt;87,#REF!&lt;97)</formula>
    </cfRule>
  </conditionalFormatting>
  <conditionalFormatting sqref="V324">
    <cfRule type="expression" dxfId="862" priority="973">
      <formula>AND(#REF!&gt;87,#REF!&lt;97)</formula>
    </cfRule>
  </conditionalFormatting>
  <conditionalFormatting sqref="V312:V313">
    <cfRule type="expression" dxfId="861" priority="972">
      <formula>AND(#REF!&gt;87,#REF!&lt;97)</formula>
    </cfRule>
  </conditionalFormatting>
  <conditionalFormatting sqref="V317">
    <cfRule type="expression" dxfId="860" priority="971">
      <formula>AND(#REF!&gt;87,#REF!&lt;97)</formula>
    </cfRule>
  </conditionalFormatting>
  <conditionalFormatting sqref="V560:V561 V573 V310:V311 V307 V441:V442 V329:V330 V323 V335 V320 V333 V624 V510:V512">
    <cfRule type="expression" dxfId="859" priority="970">
      <formula>AND(#REF!&gt;87,#REF!&lt;97)</formula>
    </cfRule>
  </conditionalFormatting>
  <conditionalFormatting sqref="V627">
    <cfRule type="expression" dxfId="858" priority="969">
      <formula>AND(#REF!&gt;87,#REF!&lt;97)</formula>
    </cfRule>
  </conditionalFormatting>
  <conditionalFormatting sqref="V353">
    <cfRule type="expression" dxfId="857" priority="968">
      <formula>AND(#REF!&gt;87,#REF!&lt;97)</formula>
    </cfRule>
  </conditionalFormatting>
  <conditionalFormatting sqref="V302">
    <cfRule type="expression" dxfId="856" priority="967">
      <formula>AND(#REF!&gt;87,#REF!&lt;97)</formula>
    </cfRule>
  </conditionalFormatting>
  <conditionalFormatting sqref="V423">
    <cfRule type="expression" dxfId="855" priority="966">
      <formula>AND(#REF!&gt;87,#REF!&lt;97)</formula>
    </cfRule>
  </conditionalFormatting>
  <conditionalFormatting sqref="V235">
    <cfRule type="expression" dxfId="854" priority="965">
      <formula>AND(#REF!&gt;87,#REF!&lt;97)</formula>
    </cfRule>
  </conditionalFormatting>
  <conditionalFormatting sqref="V236">
    <cfRule type="expression" dxfId="853" priority="964">
      <formula>AND(#REF!&gt;87,#REF!&lt;97)</formula>
    </cfRule>
  </conditionalFormatting>
  <conditionalFormatting sqref="V237:V241">
    <cfRule type="expression" dxfId="852" priority="963">
      <formula>AND(#REF!&gt;87,#REF!&lt;97)</formula>
    </cfRule>
  </conditionalFormatting>
  <conditionalFormatting sqref="F65">
    <cfRule type="expression" dxfId="851" priority="962">
      <formula>AND(#REF!&gt;87,#REF!&lt;97)</formula>
    </cfRule>
  </conditionalFormatting>
  <conditionalFormatting sqref="V246:V247">
    <cfRule type="expression" dxfId="850" priority="961">
      <formula>AND(#REF!&gt;87,#REF!&lt;97)</formula>
    </cfRule>
  </conditionalFormatting>
  <conditionalFormatting sqref="T288">
    <cfRule type="expression" dxfId="849" priority="960">
      <formula>AND(#REF!&gt;87,#REF!&lt;97)</formula>
    </cfRule>
  </conditionalFormatting>
  <conditionalFormatting sqref="T245">
    <cfRule type="expression" dxfId="848" priority="959">
      <formula>AND(#REF!&gt;87,#REF!&lt;97)</formula>
    </cfRule>
  </conditionalFormatting>
  <conditionalFormatting sqref="T441">
    <cfRule type="expression" dxfId="847" priority="958">
      <formula>AND(#REF!&gt;87,#REF!&lt;97)</formula>
    </cfRule>
  </conditionalFormatting>
  <conditionalFormatting sqref="T309">
    <cfRule type="expression" dxfId="846" priority="957">
      <formula>AND(#REF!&gt;87,#REF!&lt;97)</formula>
    </cfRule>
  </conditionalFormatting>
  <conditionalFormatting sqref="T165">
    <cfRule type="expression" dxfId="845" priority="956">
      <formula>AND(#REF!&gt;87,#REF!&lt;97)</formula>
    </cfRule>
  </conditionalFormatting>
  <conditionalFormatting sqref="T681">
    <cfRule type="expression" dxfId="844" priority="955">
      <formula>AND(#REF!&gt;87,#REF!&lt;97)</formula>
    </cfRule>
  </conditionalFormatting>
  <conditionalFormatting sqref="K132">
    <cfRule type="expression" dxfId="843" priority="954">
      <formula>AND(#REF!&gt;87,#REF!&lt;97)</formula>
    </cfRule>
  </conditionalFormatting>
  <conditionalFormatting sqref="K320">
    <cfRule type="expression" dxfId="842" priority="953">
      <formula>AND(#REF!&gt;87,#REF!&lt;97)</formula>
    </cfRule>
  </conditionalFormatting>
  <conditionalFormatting sqref="K317">
    <cfRule type="expression" dxfId="841" priority="952">
      <formula>AND(#REF!&gt;87,#REF!&lt;97)</formula>
    </cfRule>
  </conditionalFormatting>
  <conditionalFormatting sqref="U115">
    <cfRule type="expression" dxfId="840" priority="951">
      <formula>AND(#REF!&gt;87,#REF!&lt;97)</formula>
    </cfRule>
  </conditionalFormatting>
  <conditionalFormatting sqref="U560:U561">
    <cfRule type="expression" dxfId="839" priority="950">
      <formula>AND(#REF!&gt;87,#REF!&lt;97)</formula>
    </cfRule>
  </conditionalFormatting>
  <conditionalFormatting sqref="U283">
    <cfRule type="expression" dxfId="838" priority="949">
      <formula>AND(#REF!&gt;87,#REF!&lt;97)</formula>
    </cfRule>
  </conditionalFormatting>
  <conditionalFormatting sqref="U507">
    <cfRule type="expression" dxfId="837" priority="948">
      <formula>AND(#REF!&gt;87,#REF!&lt;97)</formula>
    </cfRule>
  </conditionalFormatting>
  <conditionalFormatting sqref="U237:U238 U303:U306 U133:U134 U258:U264 U325:U328 U6 U318:U319 U151:U164 U55:U58 U46 U166:U170 U308 U116 U299:U300 U496:U506 U209:U212 U699:U707 U246:U252 U334 U284:U287 U266:U282 U214:U219 U105:U107 U562:U572 U336:U339 U321:U322 U331:U332 U574:U576 U443:U463 U508:U509 U513:U533 U536:U554 U597:U623 U669:U697 U66:U70 U223:U231 U118:U119 U26:U27 U121:U126 U639:U667 U21:U24 U16:U18 U314:U316 U290:U297 U82:U83 U75:U78 U173:U191 U128 U130:U131 U2 U556:U559 U628:U636 U578:U595 U625:U626 U91:U103 U465:U494 U85:U87 U193 U8:U13 U72:U73 U407 U89 U109 U409:U422 U341:U352 U254 U195:U205 U61:U63 U424:U440">
    <cfRule type="expression" dxfId="836" priority="947">
      <formula>AND(#REF!&gt;87,#REF!&lt;97)</formula>
    </cfRule>
  </conditionalFormatting>
  <conditionalFormatting sqref="V208:V209">
    <cfRule type="expression" dxfId="835" priority="946">
      <formula>AND(#REF!&gt;87,#REF!&lt;97)</formula>
    </cfRule>
  </conditionalFormatting>
  <conditionalFormatting sqref="V118:V129">
    <cfRule type="expression" dxfId="834" priority="945">
      <formula>AND(#REF!&gt;87,#REF!&lt;97)</formula>
    </cfRule>
  </conditionalFormatting>
  <conditionalFormatting sqref="V131:V134">
    <cfRule type="expression" dxfId="833" priority="944">
      <formula>AND(#REF!&gt;87,#REF!&lt;97)</formula>
    </cfRule>
  </conditionalFormatting>
  <conditionalFormatting sqref="V135">
    <cfRule type="expression" dxfId="832" priority="943">
      <formula>AND(#REF!&gt;87,#REF!&lt;97)</formula>
    </cfRule>
  </conditionalFormatting>
  <conditionalFormatting sqref="V39:V40">
    <cfRule type="expression" dxfId="831" priority="942">
      <formula>AND(#REF!&gt;87,#REF!&lt;97)</formula>
    </cfRule>
  </conditionalFormatting>
  <conditionalFormatting sqref="V85:V87 V72:V79 V82:V83 V61:V62 V64 V66:V70">
    <cfRule type="expression" dxfId="830" priority="941">
      <formula>AND(#REF!&gt;87,#REF!&lt;97)</formula>
    </cfRule>
  </conditionalFormatting>
  <conditionalFormatting sqref="V89:V90">
    <cfRule type="expression" dxfId="829" priority="940">
      <formula>AND(#REF!&gt;87,#REF!&lt;97)</formula>
    </cfRule>
  </conditionalFormatting>
  <conditionalFormatting sqref="V2 V91:V103 V105:V107 V130 V173:V191 V193 V210:V212 V214:V231 V8:V13">
    <cfRule type="expression" dxfId="828" priority="939">
      <formula>AND(#REF!&gt;87,#REF!&lt;97)</formula>
    </cfRule>
  </conditionalFormatting>
  <conditionalFormatting sqref="Z51:Z52">
    <cfRule type="expression" dxfId="827" priority="938">
      <formula>AND(#REF!&gt;87,#REF!&lt;97)</formula>
    </cfRule>
  </conditionalFormatting>
  <conditionalFormatting sqref="Z431">
    <cfRule type="expression" dxfId="826" priority="937">
      <formula>AND(#REF!&gt;87,#REF!&lt;97)</formula>
    </cfRule>
  </conditionalFormatting>
  <conditionalFormatting sqref="Z115">
    <cfRule type="expression" dxfId="825" priority="936">
      <formula>AND(#REF!&gt;87,#REF!&lt;97)</formula>
    </cfRule>
  </conditionalFormatting>
  <conditionalFormatting sqref="Z507">
    <cfRule type="expression" dxfId="824" priority="935">
      <formula>AND(#REF!&gt;87,#REF!&lt;97)</formula>
    </cfRule>
  </conditionalFormatting>
  <conditionalFormatting sqref="Z213">
    <cfRule type="expression" dxfId="823" priority="934">
      <formula>AND(#REF!&gt;87,#REF!&lt;97)</formula>
    </cfRule>
  </conditionalFormatting>
  <conditionalFormatting sqref="Z214:Z215 Z217 Z219 Z221 Z223">
    <cfRule type="expression" dxfId="822" priority="933">
      <formula>AND(#REF!&gt;87,#REF!&lt;97)</formula>
    </cfRule>
  </conditionalFormatting>
  <conditionalFormatting sqref="Z555">
    <cfRule type="expression" dxfId="821" priority="932">
      <formula>AND(#REF!&gt;87,#REF!&lt;97)</formula>
    </cfRule>
  </conditionalFormatting>
  <conditionalFormatting sqref="Z172">
    <cfRule type="expression" dxfId="820" priority="931">
      <formula>AND(#REF!&gt;87,#REF!&lt;97)</formula>
    </cfRule>
  </conditionalFormatting>
  <conditionalFormatting sqref="Z288">
    <cfRule type="expression" dxfId="819" priority="929">
      <formula>AND(#REF!&gt;87,#REF!&lt;97)</formula>
    </cfRule>
  </conditionalFormatting>
  <conditionalFormatting sqref="Z194">
    <cfRule type="expression" dxfId="818" priority="928">
      <formula>AND(#REF!&gt;87,#REF!&lt;97)</formula>
    </cfRule>
  </conditionalFormatting>
  <conditionalFormatting sqref="U555">
    <cfRule type="expression" dxfId="817" priority="927">
      <formula>AND(#REF!&gt;87,#REF!&lt;97)</formula>
    </cfRule>
  </conditionalFormatting>
  <conditionalFormatting sqref="Z534">
    <cfRule type="expression" dxfId="816" priority="926">
      <formula>AND(#REF!&gt;87,#REF!&lt;97)</formula>
    </cfRule>
  </conditionalFormatting>
  <conditionalFormatting sqref="V109">
    <cfRule type="expression" dxfId="815" priority="925">
      <formula>AND(#REF!&gt;87,#REF!&lt;97)</formula>
    </cfRule>
  </conditionalFormatting>
  <conditionalFormatting sqref="V116:V117">
    <cfRule type="expression" dxfId="814" priority="924">
      <formula>AND(#REF!&gt;87,#REF!&lt;97)</formula>
    </cfRule>
  </conditionalFormatting>
  <conditionalFormatting sqref="V213">
    <cfRule type="expression" dxfId="813" priority="923">
      <formula>AND(#REF!&gt;87,#REF!&lt;97)</formula>
    </cfRule>
  </conditionalFormatting>
  <conditionalFormatting sqref="V6">
    <cfRule type="expression" dxfId="812" priority="922">
      <formula>AND(#REF!&gt;87,#REF!&lt;97)</formula>
    </cfRule>
  </conditionalFormatting>
  <conditionalFormatting sqref="V146:V152">
    <cfRule type="expression" dxfId="811" priority="921">
      <formula>AND(#REF!&gt;87,#REF!&lt;97)</formula>
    </cfRule>
  </conditionalFormatting>
  <conditionalFormatting sqref="V153:V172">
    <cfRule type="expression" dxfId="810" priority="920">
      <formula>AND(#REF!&gt;87,#REF!&lt;97)</formula>
    </cfRule>
  </conditionalFormatting>
  <conditionalFormatting sqref="V195:V200">
    <cfRule type="expression" dxfId="809" priority="919">
      <formula>AND(#REF!&gt;87,#REF!&lt;97)</formula>
    </cfRule>
  </conditionalFormatting>
  <conditionalFormatting sqref="V201:V207">
    <cfRule type="expression" dxfId="808" priority="918">
      <formula>AND(#REF!&gt;87,#REF!&lt;97)</formula>
    </cfRule>
  </conditionalFormatting>
  <conditionalFormatting sqref="U192">
    <cfRule type="expression" dxfId="807" priority="917">
      <formula>AND(#REF!&gt;87,#REF!&lt;97)</formula>
    </cfRule>
  </conditionalFormatting>
  <conditionalFormatting sqref="U51:U52">
    <cfRule type="expression" dxfId="806" priority="916">
      <formula>AND(#REF!&gt;87,#REF!&lt;97)</formula>
    </cfRule>
  </conditionalFormatting>
  <conditionalFormatting sqref="U194">
    <cfRule type="expression" dxfId="805" priority="915">
      <formula>AND(#REF!&gt;87,#REF!&lt;97)</formula>
    </cfRule>
  </conditionalFormatting>
  <conditionalFormatting sqref="K265">
    <cfRule type="expression" dxfId="804" priority="914">
      <formula>AND(#REF!&gt;87,#REF!&lt;97)</formula>
    </cfRule>
  </conditionalFormatting>
  <conditionalFormatting sqref="K283">
    <cfRule type="expression" dxfId="803" priority="913">
      <formula>AND(#REF!&gt;87,#REF!&lt;97)</formula>
    </cfRule>
  </conditionalFormatting>
  <conditionalFormatting sqref="K234">
    <cfRule type="expression" dxfId="802" priority="912">
      <formula>AND(#REF!&gt;87,#REF!&lt;97)</formula>
    </cfRule>
  </conditionalFormatting>
  <conditionalFormatting sqref="K152">
    <cfRule type="expression" dxfId="801" priority="911">
      <formula>AND(#REF!&gt;87,#REF!&lt;97)</formula>
    </cfRule>
  </conditionalFormatting>
  <conditionalFormatting sqref="K506">
    <cfRule type="expression" dxfId="800" priority="910">
      <formula>AND(#REF!&gt;87,#REF!&lt;97)</formula>
    </cfRule>
  </conditionalFormatting>
  <conditionalFormatting sqref="K59">
    <cfRule type="expression" dxfId="799" priority="909">
      <formula>AND(#REF!&gt;87,#REF!&lt;97)</formula>
    </cfRule>
  </conditionalFormatting>
  <conditionalFormatting sqref="K79">
    <cfRule type="expression" dxfId="798" priority="908">
      <formula>AND(#REF!&gt;87,#REF!&lt;97)</formula>
    </cfRule>
  </conditionalFormatting>
  <conditionalFormatting sqref="T310 T237:T238 T303:T306 T133:T134 T258:T264 T325:T329 T6 T163:T164 T318:T319 T151:T161 T55:T58 T46 T166:T170 T308 T116 T299:T300 T570:T572 T496:T506 T209:T212 T699:T707 T246:T252 T525:T533 T669:T680 T334 T284:T287 T266:T282 T214:T219 T105:T107 T597:T601 T562:T568 T336:T339 T321:T323 T331:T332 T574:T576 T442:T463 T508:T509 T513:T523 T536:T554 T603:T623 T682:T697 T636 T66:T70 T223:T231 T118:T119 T26:T27 T121:T126 T639:T667 T21:T24 T16:T18 T314:T316 T290:T297 T82:T83 T75:T78 T173:T191 T128 T130:T131 T2 T556:T559 T628:T634 T578:T595 T625:T626 T91:T103 T465:T494 T85:T87 T193 T8:T13 T72:T73 T407 T89 T109 T409:T422 T341:T352 T254 T358:T382 T195:T205 T61:T63 T424:T440">
    <cfRule type="expression" dxfId="797" priority="907">
      <formula>AND(#REF!&gt;87,#REF!&lt;97)</formula>
    </cfRule>
  </conditionalFormatting>
  <conditionalFormatting sqref="T535">
    <cfRule type="expression" dxfId="796" priority="906">
      <formula>AND(#REF!&gt;87,#REF!&lt;97)</formula>
    </cfRule>
  </conditionalFormatting>
  <conditionalFormatting sqref="T132 T317 T324 T239 T301 T28 T14 T34 T120 T20 T38 T320 T265 T289 T235:T236 T256:T257 T312:T313 T573 T423 T53 T117 T333 T624 T129 T32 T79 T3 T64 T510:T512 T74 T127 T561 T283 T507 T115 T42">
    <cfRule type="expression" dxfId="795" priority="905">
      <formula>AND(#REF!&gt;87,#REF!&lt;97)</formula>
    </cfRule>
  </conditionalFormatting>
  <conditionalFormatting sqref="T311">
    <cfRule type="expression" dxfId="794" priority="903">
      <formula>AND(#REF!&gt;87,#REF!&lt;97)</formula>
    </cfRule>
  </conditionalFormatting>
  <conditionalFormatting sqref="T668">
    <cfRule type="expression" dxfId="793" priority="902">
      <formula>AND(#REF!&gt;87,#REF!&lt;97)</formula>
    </cfRule>
  </conditionalFormatting>
  <conditionalFormatting sqref="T569">
    <cfRule type="expression" dxfId="792" priority="901">
      <formula>AND(#REF!&gt;87,#REF!&lt;97)</formula>
    </cfRule>
  </conditionalFormatting>
  <conditionalFormatting sqref="T30">
    <cfRule type="expression" dxfId="791" priority="900">
      <formula>AND(#REF!&gt;87,#REF!&lt;97)</formula>
    </cfRule>
  </conditionalFormatting>
  <conditionalFormatting sqref="T50">
    <cfRule type="expression" dxfId="790" priority="899">
      <formula>AND(#REF!&gt;87,#REF!&lt;97)</formula>
    </cfRule>
  </conditionalFormatting>
  <conditionalFormatting sqref="T84">
    <cfRule type="expression" dxfId="789" priority="898">
      <formula>AND(#REF!&gt;87,#REF!&lt;97)</formula>
    </cfRule>
  </conditionalFormatting>
  <conditionalFormatting sqref="T194">
    <cfRule type="expression" dxfId="788" priority="896">
      <formula>AND(#REF!&gt;87,#REF!&lt;97)</formula>
    </cfRule>
  </conditionalFormatting>
  <conditionalFormatting sqref="T555">
    <cfRule type="expression" dxfId="787" priority="895">
      <formula>AND(#REF!&gt;87,#REF!&lt;97)</formula>
    </cfRule>
  </conditionalFormatting>
  <conditionalFormatting sqref="T37">
    <cfRule type="expression" dxfId="786" priority="894">
      <formula>AND(#REF!&gt;87,#REF!&lt;97)</formula>
    </cfRule>
  </conditionalFormatting>
  <conditionalFormatting sqref="H52">
    <cfRule type="expression" dxfId="785" priority="893">
      <formula>AND(#REF!&gt;87,#REF!&lt;97)</formula>
    </cfRule>
  </conditionalFormatting>
  <conditionalFormatting sqref="B65">
    <cfRule type="expression" dxfId="784" priority="892">
      <formula>AND(#REF!&gt;87,#REF!&lt;97)</formula>
    </cfRule>
  </conditionalFormatting>
  <conditionalFormatting sqref="U65">
    <cfRule type="expression" dxfId="783" priority="891">
      <formula>AND(#REF!&gt;87,#REF!&lt;97)</formula>
    </cfRule>
  </conditionalFormatting>
  <conditionalFormatting sqref="V288:V289">
    <cfRule type="expression" dxfId="782" priority="890">
      <formula>AND(#REF!&gt;87,#REF!&lt;97)</formula>
    </cfRule>
  </conditionalFormatting>
  <conditionalFormatting sqref="V251 V255:V256">
    <cfRule type="expression" dxfId="781" priority="888">
      <formula>AND(#REF!&gt;87,#REF!&lt;97)</formula>
    </cfRule>
  </conditionalFormatting>
  <conditionalFormatting sqref="V248">
    <cfRule type="expression" dxfId="780" priority="887">
      <formula>AND(#REF!&gt;87,#REF!&lt;97)</formula>
    </cfRule>
  </conditionalFormatting>
  <conditionalFormatting sqref="V234">
    <cfRule type="expression" dxfId="779" priority="886">
      <formula>AND(#REF!&gt;87,#REF!&lt;97)</formula>
    </cfRule>
  </conditionalFormatting>
  <conditionalFormatting sqref="V249">
    <cfRule type="expression" dxfId="778" priority="885">
      <formula>AND(#REF!&gt;87,#REF!&lt;97)</formula>
    </cfRule>
  </conditionalFormatting>
  <conditionalFormatting sqref="V250">
    <cfRule type="expression" dxfId="777" priority="884">
      <formula>AND(#REF!&gt;87,#REF!&lt;97)</formula>
    </cfRule>
  </conditionalFormatting>
  <conditionalFormatting sqref="V252">
    <cfRule type="expression" dxfId="776" priority="883">
      <formula>AND(#REF!&gt;87,#REF!&lt;97)</formula>
    </cfRule>
  </conditionalFormatting>
  <conditionalFormatting sqref="V254">
    <cfRule type="expression" dxfId="775" priority="882">
      <formula>AND(#REF!&gt;87,#REF!&lt;97)</formula>
    </cfRule>
  </conditionalFormatting>
  <conditionalFormatting sqref="V507">
    <cfRule type="expression" dxfId="774" priority="881">
      <formula>AND(#REF!&gt;87,#REF!&lt;97)</formula>
    </cfRule>
  </conditionalFormatting>
  <conditionalFormatting sqref="V283">
    <cfRule type="expression" dxfId="773" priority="880">
      <formula>AND(#REF!&gt;87,#REF!&lt;97)</formula>
    </cfRule>
  </conditionalFormatting>
  <conditionalFormatting sqref="V257">
    <cfRule type="expression" dxfId="772" priority="879">
      <formula>AND(#REF!&gt;87,#REF!&lt;97)</formula>
    </cfRule>
  </conditionalFormatting>
  <conditionalFormatting sqref="V265">
    <cfRule type="expression" dxfId="771" priority="878">
      <formula>AND(#REF!&gt;87,#REF!&lt;97)</formula>
    </cfRule>
  </conditionalFormatting>
  <conditionalFormatting sqref="H714">
    <cfRule type="expression" dxfId="770" priority="876">
      <formula>AND(#REF!&gt;87,#REF!&lt;97)</formula>
    </cfRule>
  </conditionalFormatting>
  <conditionalFormatting sqref="L713">
    <cfRule type="expression" dxfId="769" priority="875">
      <formula>AND(#REF!&gt;87,#REF!&lt;97)</formula>
    </cfRule>
  </conditionalFormatting>
  <conditionalFormatting sqref="V709:V711">
    <cfRule type="expression" dxfId="768" priority="874">
      <formula>AND(#REF!&gt;87,#REF!&lt;97)</formula>
    </cfRule>
  </conditionalFormatting>
  <conditionalFormatting sqref="G713 G709:G711">
    <cfRule type="expression" dxfId="767" priority="873">
      <formula>AND(#REF!&gt;87,#REF!&lt;97)</formula>
    </cfRule>
  </conditionalFormatting>
  <conditionalFormatting sqref="F709">
    <cfRule type="expression" dxfId="766" priority="872">
      <formula>AND(#REF!&gt;87,#REF!&lt;97)</formula>
    </cfRule>
  </conditionalFormatting>
  <conditionalFormatting sqref="V721">
    <cfRule type="expression" dxfId="765" priority="871">
      <formula>AND(#REF!&gt;87,#REF!&lt;97)</formula>
    </cfRule>
  </conditionalFormatting>
  <conditionalFormatting sqref="V712">
    <cfRule type="expression" dxfId="764" priority="870">
      <formula>AND(#REF!&gt;87,#REF!&lt;97)</formula>
    </cfRule>
  </conditionalFormatting>
  <conditionalFormatting sqref="W722:Y722">
    <cfRule type="expression" dxfId="763" priority="869">
      <formula>AND(#REF!&gt;87,#REF!&lt;97)</formula>
    </cfRule>
  </conditionalFormatting>
  <conditionalFormatting sqref="V555">
    <cfRule type="expression" dxfId="762" priority="868">
      <formula>AND(#REF!&gt;87,#REF!&lt;97)</formula>
    </cfRule>
  </conditionalFormatting>
  <conditionalFormatting sqref="V699:V707 V321:V322 V331:V332 V556:V559 V325:V328 V318:V319 V303:V306 V308 V299:V300 V443:V463 V496:V506 V562:V572 V334 V336:V339 V536:V554 V513:V533 V508:V509 V628:V697 V625:V626 V314:V316 V297 V575:V623 V465:V494 V407 V409:V422 V341:V352 V424:V440">
    <cfRule type="expression" dxfId="761" priority="867">
      <formula>AND(#REF!&gt;87,#REF!&lt;97)</formula>
    </cfRule>
  </conditionalFormatting>
  <conditionalFormatting sqref="H728">
    <cfRule type="expression" dxfId="760" priority="866">
      <formula>AND(#REF!&gt;87,#REF!&lt;97)</formula>
    </cfRule>
  </conditionalFormatting>
  <conditionalFormatting sqref="V728">
    <cfRule type="expression" dxfId="759" priority="865">
      <formula>AND(#REF!&gt;87,#REF!&lt;97)</formula>
    </cfRule>
  </conditionalFormatting>
  <conditionalFormatting sqref="G728">
    <cfRule type="expression" dxfId="758" priority="864">
      <formula>AND(#REF!&gt;87,#REF!&lt;97)</formula>
    </cfRule>
  </conditionalFormatting>
  <conditionalFormatting sqref="L728">
    <cfRule type="expression" dxfId="757" priority="863">
      <formula>AND(#REF!&gt;87,#REF!&lt;97)</formula>
    </cfRule>
  </conditionalFormatting>
  <conditionalFormatting sqref="U728">
    <cfRule type="expression" dxfId="756" priority="862">
      <formula>AND(#REF!&gt;87,#REF!&lt;97)</formula>
    </cfRule>
  </conditionalFormatting>
  <conditionalFormatting sqref="A227:A228">
    <cfRule type="expression" dxfId="755" priority="861">
      <formula>AND(#REF!&gt;87,#REF!&lt;97)</formula>
    </cfRule>
  </conditionalFormatting>
  <conditionalFormatting sqref="A280">
    <cfRule type="expression" dxfId="754" priority="860">
      <formula>AND(#REF!&gt;87,#REF!&lt;97)</formula>
    </cfRule>
  </conditionalFormatting>
  <conditionalFormatting sqref="A356">
    <cfRule type="expression" dxfId="753" priority="859">
      <formula>AND(#REF!&gt;87,#REF!&lt;97)</formula>
    </cfRule>
  </conditionalFormatting>
  <conditionalFormatting sqref="AA509:AA512">
    <cfRule type="expression" dxfId="752" priority="858">
      <formula>AND(#REF!&gt;87,#REF!&lt;97)</formula>
    </cfRule>
  </conditionalFormatting>
  <conditionalFormatting sqref="A509:A512">
    <cfRule type="expression" dxfId="751" priority="857">
      <formula>AND(#REF!&gt;87,#REF!&lt;97)</formula>
    </cfRule>
  </conditionalFormatting>
  <conditionalFormatting sqref="AA60">
    <cfRule type="expression" dxfId="750" priority="856">
      <formula>AND(#REF!&gt;87,#REF!&lt;97)</formula>
    </cfRule>
  </conditionalFormatting>
  <conditionalFormatting sqref="A60">
    <cfRule type="expression" dxfId="749" priority="855">
      <formula>AND(#REF!&gt;87,#REF!&lt;97)</formula>
    </cfRule>
  </conditionalFormatting>
  <conditionalFormatting sqref="Z14">
    <cfRule type="expression" dxfId="748" priority="854">
      <formula>AND(#REF!&gt;87,#REF!&lt;97)</formula>
    </cfRule>
  </conditionalFormatting>
  <conditionalFormatting sqref="M723:N723">
    <cfRule type="expression" dxfId="747" priority="853">
      <formula>AND(#REF!&gt;87,#REF!&lt;97)</formula>
    </cfRule>
  </conditionalFormatting>
  <conditionalFormatting sqref="I723">
    <cfRule type="expression" dxfId="746" priority="852">
      <formula>AND(#REF!&gt;87,#REF!&lt;97)</formula>
    </cfRule>
  </conditionalFormatting>
  <conditionalFormatting sqref="H723">
    <cfRule type="expression" dxfId="745" priority="851">
      <formula>AND(#REF!&gt;87,#REF!&lt;97)</formula>
    </cfRule>
  </conditionalFormatting>
  <conditionalFormatting sqref="H722">
    <cfRule type="expression" dxfId="744" priority="850">
      <formula>AND(#REF!&gt;87,#REF!&lt;97)</formula>
    </cfRule>
  </conditionalFormatting>
  <conditionalFormatting sqref="P718">
    <cfRule type="expression" dxfId="743" priority="849">
      <formula>AND(#REF!&gt;87,#REF!&lt;97)</formula>
    </cfRule>
  </conditionalFormatting>
  <conditionalFormatting sqref="L718">
    <cfRule type="expression" dxfId="742" priority="848">
      <formula>AND(#REF!&gt;87,#REF!&lt;97)</formula>
    </cfRule>
  </conditionalFormatting>
  <conditionalFormatting sqref="O718 Y718 C718">
    <cfRule type="expression" dxfId="741" priority="847">
      <formula>AND(#REF!&gt;87,#REF!&lt;97)</formula>
    </cfRule>
  </conditionalFormatting>
  <conditionalFormatting sqref="M720:N720">
    <cfRule type="expression" dxfId="740" priority="846">
      <formula>AND(#REF!&gt;87,#REF!&lt;97)</formula>
    </cfRule>
  </conditionalFormatting>
  <conditionalFormatting sqref="I720">
    <cfRule type="expression" dxfId="739" priority="845">
      <formula>AND(#REF!&gt;87,#REF!&lt;97)</formula>
    </cfRule>
  </conditionalFormatting>
  <conditionalFormatting sqref="H720">
    <cfRule type="expression" dxfId="738" priority="844">
      <formula>AND(#REF!&gt;87,#REF!&lt;97)</formula>
    </cfRule>
  </conditionalFormatting>
  <conditionalFormatting sqref="I719">
    <cfRule type="expression" dxfId="737" priority="843">
      <formula>AND(#REF!&gt;87,#REF!&lt;97)</formula>
    </cfRule>
  </conditionalFormatting>
  <conditionalFormatting sqref="U719">
    <cfRule type="expression" dxfId="736" priority="842">
      <formula>AND(#REF!&gt;87,#REF!&lt;97)</formula>
    </cfRule>
  </conditionalFormatting>
  <conditionalFormatting sqref="Q25">
    <cfRule type="expression" dxfId="735" priority="841">
      <formula>AND(#REF!&gt;87,#REF!&lt;97)</formula>
    </cfRule>
  </conditionalFormatting>
  <conditionalFormatting sqref="U715">
    <cfRule type="expression" dxfId="734" priority="840">
      <formula>AND(#REF!&gt;87,#REF!&lt;97)</formula>
    </cfRule>
  </conditionalFormatting>
  <conditionalFormatting sqref="W711:Y711 W713:Y714">
    <cfRule type="expression" dxfId="733" priority="839">
      <formula>AND(#REF!&gt;87,#REF!&lt;97)</formula>
    </cfRule>
  </conditionalFormatting>
  <conditionalFormatting sqref="C721:E721 C709:C711 Q711 O711 O713:O714 Q713:Q714 C713:C714">
    <cfRule type="expression" dxfId="732" priority="838">
      <formula>AND(#REF!&gt;87,#REF!&lt;97)</formula>
    </cfRule>
  </conditionalFormatting>
  <conditionalFormatting sqref="V716">
    <cfRule type="expression" dxfId="731" priority="837">
      <formula>AND(#REF!&gt;87,#REF!&lt;97)</formula>
    </cfRule>
  </conditionalFormatting>
  <conditionalFormatting sqref="AA721">
    <cfRule type="expression" dxfId="730" priority="836">
      <formula>AND(#REF!&gt;87,#REF!&lt;97)</formula>
    </cfRule>
  </conditionalFormatting>
  <conditionalFormatting sqref="U721">
    <cfRule type="expression" dxfId="729" priority="835">
      <formula>AND(#REF!&gt;87,#REF!&lt;97)</formula>
    </cfRule>
  </conditionalFormatting>
  <conditionalFormatting sqref="I709">
    <cfRule type="expression" dxfId="728" priority="834">
      <formula>AND(#REF!&gt;87,#REF!&lt;97)</formula>
    </cfRule>
  </conditionalFormatting>
  <conditionalFormatting sqref="I721">
    <cfRule type="expression" dxfId="727" priority="833">
      <formula>AND(#REF!&gt;87,#REF!&lt;97)</formula>
    </cfRule>
  </conditionalFormatting>
  <conditionalFormatting sqref="F721">
    <cfRule type="expression" dxfId="726" priority="832">
      <formula>AND(#REF!&gt;87,#REF!&lt;97)</formula>
    </cfRule>
  </conditionalFormatting>
  <conditionalFormatting sqref="A708:A710 A715">
    <cfRule type="expression" dxfId="725" priority="831">
      <formula>AND(#REF!&gt;87,#REF!&lt;97)</formula>
    </cfRule>
  </conditionalFormatting>
  <conditionalFormatting sqref="L721">
    <cfRule type="expression" dxfId="724" priority="830">
      <formula>AND(#REF!&gt;87,#REF!&lt;97)</formula>
    </cfRule>
  </conditionalFormatting>
  <conditionalFormatting sqref="M721:N721">
    <cfRule type="expression" dxfId="723" priority="829">
      <formula>AND(#REF!&gt;87,#REF!&lt;97)</formula>
    </cfRule>
  </conditionalFormatting>
  <conditionalFormatting sqref="L711">
    <cfRule type="expression" dxfId="722" priority="828">
      <formula>AND(#REF!&gt;87,#REF!&lt;97)</formula>
    </cfRule>
  </conditionalFormatting>
  <conditionalFormatting sqref="M711:N711">
    <cfRule type="expression" dxfId="721" priority="827">
      <formula>AND(#REF!&gt;87,#REF!&lt;97)</formula>
    </cfRule>
  </conditionalFormatting>
  <conditionalFormatting sqref="L709">
    <cfRule type="expression" dxfId="720" priority="826">
      <formula>AND(#REF!&gt;87,#REF!&lt;97)</formula>
    </cfRule>
  </conditionalFormatting>
  <conditionalFormatting sqref="U708">
    <cfRule type="expression" dxfId="719" priority="825">
      <formula>AND(#REF!&gt;87,#REF!&lt;97)</formula>
    </cfRule>
  </conditionalFormatting>
  <conditionalFormatting sqref="M713:N713">
    <cfRule type="expression" dxfId="718" priority="824">
      <formula>AND(#REF!&gt;87,#REF!&lt;97)</formula>
    </cfRule>
  </conditionalFormatting>
  <conditionalFormatting sqref="I713">
    <cfRule type="expression" dxfId="717" priority="823">
      <formula>AND(#REF!&gt;87,#REF!&lt;97)</formula>
    </cfRule>
  </conditionalFormatting>
  <conditionalFormatting sqref="M709:N709">
    <cfRule type="expression" dxfId="716" priority="822">
      <formula>AND(#REF!&gt;87,#REF!&lt;97)</formula>
    </cfRule>
  </conditionalFormatting>
  <conditionalFormatting sqref="L714">
    <cfRule type="expression" dxfId="715" priority="821">
      <formula>AND(#REF!&gt;87,#REF!&lt;97)</formula>
    </cfRule>
  </conditionalFormatting>
  <conditionalFormatting sqref="M714:N714">
    <cfRule type="expression" dxfId="714" priority="820">
      <formula>AND(#REF!&gt;87,#REF!&lt;97)</formula>
    </cfRule>
  </conditionalFormatting>
  <conditionalFormatting sqref="I714">
    <cfRule type="expression" dxfId="713" priority="819">
      <formula>AND(#REF!&gt;87,#REF!&lt;97)</formula>
    </cfRule>
  </conditionalFormatting>
  <conditionalFormatting sqref="H711 H713">
    <cfRule type="expression" dxfId="712" priority="818">
      <formula>AND(#REF!&gt;87,#REF!&lt;97)</formula>
    </cfRule>
  </conditionalFormatting>
  <conditionalFormatting sqref="I711">
    <cfRule type="expression" dxfId="711" priority="817">
      <formula>AND(#REF!&gt;87,#REF!&lt;97)</formula>
    </cfRule>
  </conditionalFormatting>
  <conditionalFormatting sqref="F711">
    <cfRule type="expression" dxfId="710" priority="816">
      <formula>AND(#REF!&gt;87,#REF!&lt;97)</formula>
    </cfRule>
  </conditionalFormatting>
  <conditionalFormatting sqref="V713">
    <cfRule type="expression" dxfId="709" priority="815">
      <formula>AND(#REF!&gt;87,#REF!&lt;97)</formula>
    </cfRule>
  </conditionalFormatting>
  <conditionalFormatting sqref="D714:E714">
    <cfRule type="expression" dxfId="708" priority="814">
      <formula>AND(#REF!&gt;87,#REF!&lt;97)</formula>
    </cfRule>
  </conditionalFormatting>
  <conditionalFormatting sqref="G714">
    <cfRule type="expression" dxfId="707" priority="813">
      <formula>AND(#REF!&gt;87,#REF!&lt;97)</formula>
    </cfRule>
  </conditionalFormatting>
  <conditionalFormatting sqref="U714">
    <cfRule type="expression" dxfId="706" priority="812">
      <formula>AND(#REF!&gt;87,#REF!&lt;97)</formula>
    </cfRule>
  </conditionalFormatting>
  <conditionalFormatting sqref="V714">
    <cfRule type="expression" dxfId="705" priority="811">
      <formula>AND(#REF!&gt;87,#REF!&lt;97)</formula>
    </cfRule>
  </conditionalFormatting>
  <conditionalFormatting sqref="U712">
    <cfRule type="expression" dxfId="704" priority="810">
      <formula>AND(#REF!&gt;87,#REF!&lt;97)</formula>
    </cfRule>
  </conditionalFormatting>
  <conditionalFormatting sqref="H712">
    <cfRule type="expression" dxfId="703" priority="809">
      <formula>AND(#REF!&gt;87,#REF!&lt;97)</formula>
    </cfRule>
  </conditionalFormatting>
  <conditionalFormatting sqref="Q38">
    <cfRule type="expression" dxfId="702" priority="808">
      <formula>AND(#REF!&gt;87,#REF!&lt;97)</formula>
    </cfRule>
  </conditionalFormatting>
  <conditionalFormatting sqref="R38">
    <cfRule type="expression" dxfId="701" priority="807">
      <formula>AND(#REF!&gt;87,#REF!&lt;97)</formula>
    </cfRule>
  </conditionalFormatting>
  <conditionalFormatting sqref="R25">
    <cfRule type="expression" dxfId="700" priority="806">
      <formula>AND(#REF!&gt;87,#REF!&lt;97)</formula>
    </cfRule>
  </conditionalFormatting>
  <conditionalFormatting sqref="R20">
    <cfRule type="expression" dxfId="699" priority="805">
      <formula>AND(#REF!&gt;87,#REF!&lt;97)</formula>
    </cfRule>
  </conditionalFormatting>
  <conditionalFormatting sqref="Q14">
    <cfRule type="expression" dxfId="698" priority="804">
      <formula>AND(#REF!&gt;87,#REF!&lt;97)</formula>
    </cfRule>
  </conditionalFormatting>
  <conditionalFormatting sqref="R14">
    <cfRule type="expression" dxfId="697" priority="803">
      <formula>AND(#REF!&gt;87,#REF!&lt;97)</formula>
    </cfRule>
  </conditionalFormatting>
  <conditionalFormatting sqref="Q34">
    <cfRule type="expression" dxfId="696" priority="802">
      <formula>AND(#REF!&gt;87,#REF!&lt;97)</formula>
    </cfRule>
  </conditionalFormatting>
  <conditionalFormatting sqref="R34">
    <cfRule type="expression" dxfId="695" priority="801">
      <formula>AND(#REF!&gt;87,#REF!&lt;97)</formula>
    </cfRule>
  </conditionalFormatting>
  <conditionalFormatting sqref="V715">
    <cfRule type="expression" dxfId="694" priority="800">
      <formula>AND(#REF!&gt;87,#REF!&lt;97)</formula>
    </cfRule>
  </conditionalFormatting>
  <conditionalFormatting sqref="Q20">
    <cfRule type="expression" dxfId="693" priority="799">
      <formula>AND(#REF!&gt;87,#REF!&lt;97)</formula>
    </cfRule>
  </conditionalFormatting>
  <conditionalFormatting sqref="L715">
    <cfRule type="expression" dxfId="692" priority="798">
      <formula>AND(#REF!&gt;87,#REF!&lt;97)</formula>
    </cfRule>
  </conditionalFormatting>
  <conditionalFormatting sqref="M715:N715">
    <cfRule type="expression" dxfId="691" priority="797">
      <formula>AND(#REF!&gt;87,#REF!&lt;97)</formula>
    </cfRule>
  </conditionalFormatting>
  <conditionalFormatting sqref="I715">
    <cfRule type="expression" dxfId="690" priority="796">
      <formula>AND(#REF!&gt;87,#REF!&lt;97)</formula>
    </cfRule>
  </conditionalFormatting>
  <conditionalFormatting sqref="H716">
    <cfRule type="expression" dxfId="689" priority="795">
      <formula>AND(#REF!&gt;87,#REF!&lt;97)</formula>
    </cfRule>
  </conditionalFormatting>
  <conditionalFormatting sqref="U716">
    <cfRule type="expression" dxfId="688" priority="794">
      <formula>AND(#REF!&gt;87,#REF!&lt;97)</formula>
    </cfRule>
  </conditionalFormatting>
  <conditionalFormatting sqref="A720">
    <cfRule type="expression" dxfId="687" priority="793">
      <formula>AND(#REF!&gt;87,#REF!&lt;97)</formula>
    </cfRule>
  </conditionalFormatting>
  <conditionalFormatting sqref="F719">
    <cfRule type="expression" dxfId="686" priority="792">
      <formula>AND(#REF!&gt;87,#REF!&lt;97)</formula>
    </cfRule>
  </conditionalFormatting>
  <conditionalFormatting sqref="D719:E719">
    <cfRule type="expression" dxfId="685" priority="791">
      <formula>AND(#REF!&gt;87,#REF!&lt;97)</formula>
    </cfRule>
  </conditionalFormatting>
  <conditionalFormatting sqref="H715">
    <cfRule type="expression" dxfId="684" priority="790">
      <formula>AND(#REF!&gt;87,#REF!&lt;97)</formula>
    </cfRule>
  </conditionalFormatting>
  <conditionalFormatting sqref="O719 Q719 Y719 C719">
    <cfRule type="expression" dxfId="683" priority="789">
      <formula>AND(#REF!&gt;87,#REF!&lt;97)</formula>
    </cfRule>
  </conditionalFormatting>
  <conditionalFormatting sqref="H719">
    <cfRule type="expression" dxfId="682" priority="788">
      <formula>AND(#REF!&gt;87,#REF!&lt;97)</formula>
    </cfRule>
  </conditionalFormatting>
  <conditionalFormatting sqref="O720 Q720 Y720 C720">
    <cfRule type="expression" dxfId="681" priority="787">
      <formula>AND(#REF!&gt;87,#REF!&lt;97)</formula>
    </cfRule>
  </conditionalFormatting>
  <conditionalFormatting sqref="V719">
    <cfRule type="expression" dxfId="680" priority="786">
      <formula>AND(#REF!&gt;87,#REF!&lt;97)</formula>
    </cfRule>
  </conditionalFormatting>
  <conditionalFormatting sqref="W719:X719">
    <cfRule type="expression" dxfId="679" priority="785">
      <formula>AND(#REF!&gt;87,#REF!&lt;97)</formula>
    </cfRule>
  </conditionalFormatting>
  <conditionalFormatting sqref="G719">
    <cfRule type="expression" dxfId="678" priority="784">
      <formula>AND(#REF!&gt;87,#REF!&lt;97)</formula>
    </cfRule>
  </conditionalFormatting>
  <conditionalFormatting sqref="L719">
    <cfRule type="expression" dxfId="677" priority="783">
      <formula>AND(#REF!&gt;87,#REF!&lt;97)</formula>
    </cfRule>
  </conditionalFormatting>
  <conditionalFormatting sqref="M719:N719">
    <cfRule type="expression" dxfId="676" priority="782">
      <formula>AND(#REF!&gt;87,#REF!&lt;97)</formula>
    </cfRule>
  </conditionalFormatting>
  <conditionalFormatting sqref="D720">
    <cfRule type="expression" dxfId="675" priority="781">
      <formula>AND(#REF!&gt;87,#REF!&lt;97)</formula>
    </cfRule>
  </conditionalFormatting>
  <conditionalFormatting sqref="E720">
    <cfRule type="expression" dxfId="674" priority="780">
      <formula>AND(#REF!&gt;87,#REF!&lt;97)</formula>
    </cfRule>
  </conditionalFormatting>
  <conditionalFormatting sqref="L720">
    <cfRule type="expression" dxfId="673" priority="779">
      <formula>AND(#REF!&gt;87,#REF!&lt;97)</formula>
    </cfRule>
  </conditionalFormatting>
  <conditionalFormatting sqref="A723 A718:A719">
    <cfRule type="expression" dxfId="672" priority="778">
      <formula>AND(#REF!&gt;87,#REF!&lt;97)</formula>
    </cfRule>
  </conditionalFormatting>
  <conditionalFormatting sqref="V720">
    <cfRule type="expression" dxfId="671" priority="777">
      <formula>AND(#REF!&gt;87,#REF!&lt;97)</formula>
    </cfRule>
  </conditionalFormatting>
  <conditionalFormatting sqref="U720">
    <cfRule type="expression" dxfId="670" priority="776">
      <formula>AND(#REF!&gt;87,#REF!&lt;97)</formula>
    </cfRule>
  </conditionalFormatting>
  <conditionalFormatting sqref="F720">
    <cfRule type="expression" dxfId="669" priority="775">
      <formula>AND(#REF!&gt;87,#REF!&lt;97)</formula>
    </cfRule>
  </conditionalFormatting>
  <conditionalFormatting sqref="G720">
    <cfRule type="expression" dxfId="668" priority="774">
      <formula>AND(#REF!&gt;87,#REF!&lt;97)</formula>
    </cfRule>
  </conditionalFormatting>
  <conditionalFormatting sqref="W720:X720">
    <cfRule type="expression" dxfId="667" priority="773">
      <formula>AND(#REF!&gt;87,#REF!&lt;97)</formula>
    </cfRule>
  </conditionalFormatting>
  <conditionalFormatting sqref="M718:N718">
    <cfRule type="expression" dxfId="666" priority="772">
      <formula>AND(#REF!&gt;87,#REF!&lt;97)</formula>
    </cfRule>
  </conditionalFormatting>
  <conditionalFormatting sqref="I718">
    <cfRule type="expression" dxfId="665" priority="771">
      <formula>AND(#REF!&gt;87,#REF!&lt;97)</formula>
    </cfRule>
  </conditionalFormatting>
  <conditionalFormatting sqref="H718">
    <cfRule type="expression" dxfId="664" priority="770">
      <formula>AND(#REF!&gt;87,#REF!&lt;97)</formula>
    </cfRule>
  </conditionalFormatting>
  <conditionalFormatting sqref="D718:E718">
    <cfRule type="expression" dxfId="663" priority="769">
      <formula>AND(#REF!&gt;87,#REF!&lt;97)</formula>
    </cfRule>
  </conditionalFormatting>
  <conditionalFormatting sqref="Q718">
    <cfRule type="expression" dxfId="662" priority="768">
      <formula>AND(#REF!&gt;87,#REF!&lt;97)</formula>
    </cfRule>
  </conditionalFormatting>
  <conditionalFormatting sqref="O722 Q722 C722:E722">
    <cfRule type="expression" dxfId="661" priority="767">
      <formula>AND(#REF!&gt;87,#REF!&lt;97)</formula>
    </cfRule>
  </conditionalFormatting>
  <conditionalFormatting sqref="G718">
    <cfRule type="expression" dxfId="660" priority="766">
      <formula>AND(#REF!&gt;87,#REF!&lt;97)</formula>
    </cfRule>
  </conditionalFormatting>
  <conditionalFormatting sqref="W718:X718">
    <cfRule type="expression" dxfId="659" priority="765">
      <formula>AND(#REF!&gt;87,#REF!&lt;97)</formula>
    </cfRule>
  </conditionalFormatting>
  <conditionalFormatting sqref="U718">
    <cfRule type="expression" dxfId="658" priority="764">
      <formula>AND(#REF!&gt;87,#REF!&lt;97)</formula>
    </cfRule>
  </conditionalFormatting>
  <conditionalFormatting sqref="U722">
    <cfRule type="expression" dxfId="657" priority="763">
      <formula>AND(#REF!&gt;87,#REF!&lt;97)</formula>
    </cfRule>
  </conditionalFormatting>
  <conditionalFormatting sqref="V722">
    <cfRule type="expression" dxfId="656" priority="762">
      <formula>AND(#REF!&gt;87,#REF!&lt;97)</formula>
    </cfRule>
  </conditionalFormatting>
  <conditionalFormatting sqref="G722">
    <cfRule type="expression" dxfId="655" priority="761">
      <formula>AND(#REF!&gt;87,#REF!&lt;97)</formula>
    </cfRule>
  </conditionalFormatting>
  <conditionalFormatting sqref="F722">
    <cfRule type="expression" dxfId="654" priority="760">
      <formula>AND(#REF!&gt;87,#REF!&lt;97)</formula>
    </cfRule>
  </conditionalFormatting>
  <conditionalFormatting sqref="L722">
    <cfRule type="expression" dxfId="653" priority="759">
      <formula>AND(#REF!&gt;87,#REF!&lt;97)</formula>
    </cfRule>
  </conditionalFormatting>
  <conditionalFormatting sqref="AA723">
    <cfRule type="expression" dxfId="652" priority="758">
      <formula>AND(#REF!&gt;87,#REF!&lt;97)</formula>
    </cfRule>
  </conditionalFormatting>
  <conditionalFormatting sqref="AA723">
    <cfRule type="expression" dxfId="651" priority="757">
      <formula>AND(#REF!&gt;87,#REF!&lt;97)</formula>
    </cfRule>
  </conditionalFormatting>
  <conditionalFormatting sqref="M722:N722">
    <cfRule type="expression" dxfId="650" priority="756">
      <formula>AND(#REF!&gt;87,#REF!&lt;97)</formula>
    </cfRule>
  </conditionalFormatting>
  <conditionalFormatting sqref="I722">
    <cfRule type="expression" dxfId="649" priority="755">
      <formula>AND(#REF!&gt;87,#REF!&lt;97)</formula>
    </cfRule>
  </conditionalFormatting>
  <conditionalFormatting sqref="D723:E723">
    <cfRule type="expression" dxfId="648" priority="754">
      <formula>AND(#REF!&gt;87,#REF!&lt;97)</formula>
    </cfRule>
  </conditionalFormatting>
  <conditionalFormatting sqref="O723 Q723 Y723 C723">
    <cfRule type="expression" dxfId="647" priority="753">
      <formula>AND(#REF!&gt;87,#REF!&lt;97)</formula>
    </cfRule>
  </conditionalFormatting>
  <conditionalFormatting sqref="U723">
    <cfRule type="expression" dxfId="646" priority="752">
      <formula>AND(#REF!&gt;87,#REF!&lt;97)</formula>
    </cfRule>
  </conditionalFormatting>
  <conditionalFormatting sqref="F723">
    <cfRule type="expression" dxfId="645" priority="751">
      <formula>AND(#REF!&gt;87,#REF!&lt;97)</formula>
    </cfRule>
  </conditionalFormatting>
  <conditionalFormatting sqref="G723">
    <cfRule type="expression" dxfId="644" priority="750">
      <formula>AND(#REF!&gt;87,#REF!&lt;97)</formula>
    </cfRule>
  </conditionalFormatting>
  <conditionalFormatting sqref="L723">
    <cfRule type="expression" dxfId="643" priority="749">
      <formula>AND(#REF!&gt;87,#REF!&lt;97)</formula>
    </cfRule>
  </conditionalFormatting>
  <conditionalFormatting sqref="W723:X723">
    <cfRule type="expression" dxfId="642" priority="748">
      <formula>AND(#REF!&gt;87,#REF!&lt;97)</formula>
    </cfRule>
  </conditionalFormatting>
  <conditionalFormatting sqref="V723">
    <cfRule type="expression" dxfId="641" priority="747">
      <formula>AND(#REF!&gt;87,#REF!&lt;97)</formula>
    </cfRule>
  </conditionalFormatting>
  <conditionalFormatting sqref="AA34">
    <cfRule type="expression" dxfId="640" priority="746">
      <formula>AND(#REF!&gt;87,#REF!&lt;97)</formula>
    </cfRule>
  </conditionalFormatting>
  <conditionalFormatting sqref="Z34">
    <cfRule type="expression" dxfId="639" priority="745">
      <formula>AND(#REF!&gt;87,#REF!&lt;97)</formula>
    </cfRule>
  </conditionalFormatting>
  <conditionalFormatting sqref="AA25">
    <cfRule type="expression" dxfId="638" priority="744">
      <formula>AND(#REF!&gt;87,#REF!&lt;97)</formula>
    </cfRule>
  </conditionalFormatting>
  <conditionalFormatting sqref="Z25">
    <cfRule type="expression" dxfId="637" priority="743">
      <formula>AND(#REF!&gt;87,#REF!&lt;97)</formula>
    </cfRule>
  </conditionalFormatting>
  <conditionalFormatting sqref="AA20">
    <cfRule type="expression" dxfId="636" priority="742">
      <formula>AND(#REF!&gt;87,#REF!&lt;97)</formula>
    </cfRule>
  </conditionalFormatting>
  <conditionalFormatting sqref="Z20">
    <cfRule type="expression" dxfId="635" priority="741">
      <formula>AND(#REF!&gt;87,#REF!&lt;97)</formula>
    </cfRule>
  </conditionalFormatting>
  <conditionalFormatting sqref="AA14">
    <cfRule type="expression" dxfId="634" priority="740">
      <formula>AND(#REF!&gt;87,#REF!&lt;97)</formula>
    </cfRule>
  </conditionalFormatting>
  <conditionalFormatting sqref="A70">
    <cfRule type="expression" dxfId="633" priority="739">
      <formula>AND(#REF!&gt;87,#REF!&lt;97)</formula>
    </cfRule>
  </conditionalFormatting>
  <conditionalFormatting sqref="A94">
    <cfRule type="expression" dxfId="632" priority="738">
      <formula>AND(#REF!&gt;87,#REF!&lt;97)</formula>
    </cfRule>
  </conditionalFormatting>
  <conditionalFormatting sqref="A149">
    <cfRule type="expression" dxfId="631" priority="737">
      <formula>AND(#REF!&gt;87,#REF!&lt;97)</formula>
    </cfRule>
  </conditionalFormatting>
  <conditionalFormatting sqref="I728">
    <cfRule type="expression" dxfId="630" priority="736">
      <formula>AND(#REF!&gt;87,#REF!&lt;97)</formula>
    </cfRule>
  </conditionalFormatting>
  <conditionalFormatting sqref="O728 Q728 Y728 B728:C728">
    <cfRule type="expression" dxfId="629" priority="735">
      <formula>AND(#REF!&gt;87,#REF!&lt;97)</formula>
    </cfRule>
  </conditionalFormatting>
  <conditionalFormatting sqref="Z728">
    <cfRule type="expression" dxfId="628" priority="734">
      <formula>AND(#REF!&gt;87,#REF!&lt;97)</formula>
    </cfRule>
  </conditionalFormatting>
  <conditionalFormatting sqref="AA728">
    <cfRule type="expression" dxfId="627" priority="733">
      <formula>AND(#REF!&gt;87,#REF!&lt;97)</formula>
    </cfRule>
  </conditionalFormatting>
  <conditionalFormatting sqref="J728">
    <cfRule type="expression" dxfId="626" priority="732">
      <formula>AND(#REF!&gt;87,#REF!&lt;97)</formula>
    </cfRule>
  </conditionalFormatting>
  <conditionalFormatting sqref="AA728">
    <cfRule type="expression" dxfId="625" priority="731">
      <formula>AND(#REF!&gt;87,#REF!&lt;97)</formula>
    </cfRule>
  </conditionalFormatting>
  <conditionalFormatting sqref="F728">
    <cfRule type="expression" dxfId="624" priority="730">
      <formula>AND(#REF!&gt;87,#REF!&lt;97)</formula>
    </cfRule>
  </conditionalFormatting>
  <conditionalFormatting sqref="A728">
    <cfRule type="expression" dxfId="623" priority="729">
      <formula>AND(#REF!&gt;87,#REF!&lt;97)</formula>
    </cfRule>
  </conditionalFormatting>
  <conditionalFormatting sqref="A728">
    <cfRule type="expression" dxfId="622" priority="728">
      <formula>AND(#REF!&gt;87,#REF!&lt;97)</formula>
    </cfRule>
  </conditionalFormatting>
  <conditionalFormatting sqref="T728">
    <cfRule type="expression" dxfId="621" priority="727">
      <formula>AND(#REF!&gt;87,#REF!&lt;97)</formula>
    </cfRule>
  </conditionalFormatting>
  <conditionalFormatting sqref="W728:X728">
    <cfRule type="expression" dxfId="620" priority="726">
      <formula>AND(#REF!&gt;87,#REF!&lt;97)</formula>
    </cfRule>
  </conditionalFormatting>
  <conditionalFormatting sqref="M728:N728">
    <cfRule type="expression" dxfId="619" priority="724">
      <formula>AND(#REF!&gt;87,#REF!&lt;97)</formula>
    </cfRule>
  </conditionalFormatting>
  <conditionalFormatting sqref="D728">
    <cfRule type="expression" dxfId="618" priority="723">
      <formula>AND(#REF!&gt;87,#REF!&lt;97)</formula>
    </cfRule>
  </conditionalFormatting>
  <conditionalFormatting sqref="E728">
    <cfRule type="expression" dxfId="617" priority="722">
      <formula>AND(#REF!&gt;87,#REF!&lt;97)</formula>
    </cfRule>
  </conditionalFormatting>
  <conditionalFormatting sqref="P119">
    <cfRule type="expression" dxfId="616" priority="721">
      <formula>AND($J131&gt;87,$J131&lt;97)</formula>
    </cfRule>
  </conditionalFormatting>
  <conditionalFormatting sqref="AA38">
    <cfRule type="expression" dxfId="615" priority="720">
      <formula>AND(#REF!&gt;87,#REF!&lt;97)</formula>
    </cfRule>
  </conditionalFormatting>
  <conditionalFormatting sqref="Z38">
    <cfRule type="expression" dxfId="614" priority="719">
      <formula>AND(#REF!&gt;87,#REF!&lt;97)</formula>
    </cfRule>
  </conditionalFormatting>
  <conditionalFormatting sqref="T708">
    <cfRule type="expression" dxfId="613" priority="718">
      <formula>AND(#REF!&gt;87,#REF!&lt;97)</formula>
    </cfRule>
  </conditionalFormatting>
  <conditionalFormatting sqref="J708">
    <cfRule type="expression" dxfId="612" priority="717">
      <formula>AND(#REF!&gt;87,#REF!&lt;97)</formula>
    </cfRule>
  </conditionalFormatting>
  <conditionalFormatting sqref="B708">
    <cfRule type="expression" dxfId="611" priority="716">
      <formula>AND(#REF!&gt;87,#REF!&lt;97)</formula>
    </cfRule>
  </conditionalFormatting>
  <conditionalFormatting sqref="B709:B710">
    <cfRule type="expression" dxfId="610" priority="715">
      <formula>AND(#REF!&gt;87,#REF!&lt;97)</formula>
    </cfRule>
  </conditionalFormatting>
  <conditionalFormatting sqref="AA720">
    <cfRule type="expression" dxfId="609" priority="714">
      <formula>AND(#REF!&gt;87,#REF!&lt;97)</formula>
    </cfRule>
  </conditionalFormatting>
  <conditionalFormatting sqref="B712 B714">
    <cfRule type="expression" dxfId="608" priority="713">
      <formula>AND(#REF!&gt;87,#REF!&lt;97)</formula>
    </cfRule>
  </conditionalFormatting>
  <conditionalFormatting sqref="B711 B713">
    <cfRule type="expression" dxfId="607" priority="712">
      <formula>AND(#REF!&gt;87,#REF!&lt;97)</formula>
    </cfRule>
  </conditionalFormatting>
  <conditionalFormatting sqref="B715">
    <cfRule type="expression" dxfId="606" priority="711">
      <formula>AND(#REF!&gt;87,#REF!&lt;97)</formula>
    </cfRule>
  </conditionalFormatting>
  <conditionalFormatting sqref="B716">
    <cfRule type="expression" dxfId="605" priority="710">
      <formula>AND(#REF!&gt;87,#REF!&lt;97)</formula>
    </cfRule>
  </conditionalFormatting>
  <conditionalFormatting sqref="B722">
    <cfRule type="expression" dxfId="604" priority="709">
      <formula>AND(#REF!&gt;87,#REF!&lt;97)</formula>
    </cfRule>
  </conditionalFormatting>
  <conditionalFormatting sqref="B718">
    <cfRule type="expression" dxfId="603" priority="708">
      <formula>AND(#REF!&gt;87,#REF!&lt;97)</formula>
    </cfRule>
  </conditionalFormatting>
  <conditionalFormatting sqref="B720">
    <cfRule type="expression" dxfId="602" priority="707">
      <formula>AND(#REF!&gt;87,#REF!&lt;97)</formula>
    </cfRule>
  </conditionalFormatting>
  <conditionalFormatting sqref="B723">
    <cfRule type="expression" dxfId="601" priority="706">
      <formula>AND(#REF!&gt;87,#REF!&lt;97)</formula>
    </cfRule>
  </conditionalFormatting>
  <conditionalFormatting sqref="F718">
    <cfRule type="expression" dxfId="600" priority="705">
      <formula>AND(#REF!&gt;87,#REF!&lt;97)</formula>
    </cfRule>
  </conditionalFormatting>
  <conditionalFormatting sqref="B719">
    <cfRule type="expression" dxfId="599" priority="704">
      <formula>AND(#REF!&gt;87,#REF!&lt;97)</formula>
    </cfRule>
  </conditionalFormatting>
  <conditionalFormatting sqref="AA718">
    <cfRule type="expression" dxfId="598" priority="703">
      <formula>AND(#REF!&gt;87,#REF!&lt;97)</formula>
    </cfRule>
  </conditionalFormatting>
  <conditionalFormatting sqref="AA718">
    <cfRule type="expression" dxfId="597" priority="702">
      <formula>AND(#REF!&gt;87,#REF!&lt;97)</formula>
    </cfRule>
  </conditionalFormatting>
  <conditionalFormatting sqref="AA719">
    <cfRule type="expression" dxfId="596" priority="701">
      <formula>AND(#REF!&gt;87,#REF!&lt;97)</formula>
    </cfRule>
  </conditionalFormatting>
  <conditionalFormatting sqref="AA719">
    <cfRule type="expression" dxfId="595" priority="700">
      <formula>AND(#REF!&gt;87,#REF!&lt;97)</formula>
    </cfRule>
  </conditionalFormatting>
  <conditionalFormatting sqref="AA720">
    <cfRule type="expression" dxfId="594" priority="699">
      <formula>AND(#REF!&gt;87,#REF!&lt;97)</formula>
    </cfRule>
  </conditionalFormatting>
  <conditionalFormatting sqref="V718">
    <cfRule type="expression" dxfId="593" priority="698">
      <formula>AND(#REF!&gt;87,#REF!&lt;97)</formula>
    </cfRule>
  </conditionalFormatting>
  <conditionalFormatting sqref="AA722 AA712">
    <cfRule type="expression" dxfId="592" priority="697">
      <formula>AND(#REF!&gt;87,#REF!&lt;97)</formula>
    </cfRule>
  </conditionalFormatting>
  <conditionalFormatting sqref="AA708:AA711 AA713:AA716">
    <cfRule type="expression" dxfId="591" priority="696">
      <formula>AND(#REF!&gt;87,#REF!&lt;97)</formula>
    </cfRule>
  </conditionalFormatting>
  <conditionalFormatting sqref="Z708">
    <cfRule type="expression" dxfId="590" priority="695">
      <formula>AND(#REF!&gt;87,#REF!&lt;97)</formula>
    </cfRule>
  </conditionalFormatting>
  <conditionalFormatting sqref="Z709">
    <cfRule type="expression" dxfId="589" priority="694">
      <formula>AND(#REF!&gt;87,#REF!&lt;97)</formula>
    </cfRule>
  </conditionalFormatting>
  <conditionalFormatting sqref="Z712 Z714">
    <cfRule type="expression" dxfId="588" priority="693">
      <formula>AND(#REF!&gt;87,#REF!&lt;97)</formula>
    </cfRule>
  </conditionalFormatting>
  <conditionalFormatting sqref="Z711 Z713">
    <cfRule type="expression" dxfId="587" priority="692">
      <formula>AND(#REF!&gt;87,#REF!&lt;97)</formula>
    </cfRule>
  </conditionalFormatting>
  <conditionalFormatting sqref="Z715">
    <cfRule type="expression" dxfId="586" priority="691">
      <formula>AND(#REF!&gt;87,#REF!&lt;97)</formula>
    </cfRule>
  </conditionalFormatting>
  <conditionalFormatting sqref="Z716">
    <cfRule type="expression" dxfId="585" priority="690">
      <formula>AND(#REF!&gt;87,#REF!&lt;97)</formula>
    </cfRule>
  </conditionalFormatting>
  <conditionalFormatting sqref="Z722">
    <cfRule type="expression" dxfId="584" priority="689">
      <formula>AND(#REF!&gt;87,#REF!&lt;97)</formula>
    </cfRule>
  </conditionalFormatting>
  <conditionalFormatting sqref="Z718">
    <cfRule type="expression" dxfId="583" priority="688">
      <formula>AND(#REF!&gt;87,#REF!&lt;97)</formula>
    </cfRule>
  </conditionalFormatting>
  <conditionalFormatting sqref="Z720">
    <cfRule type="expression" dxfId="582" priority="687">
      <formula>AND(#REF!&gt;87,#REF!&lt;97)</formula>
    </cfRule>
  </conditionalFormatting>
  <conditionalFormatting sqref="Z723">
    <cfRule type="expression" dxfId="581" priority="686">
      <formula>AND(#REF!&gt;87,#REF!&lt;97)</formula>
    </cfRule>
  </conditionalFormatting>
  <conditionalFormatting sqref="Z719">
    <cfRule type="expression" dxfId="580" priority="685">
      <formula>AND(#REF!&gt;87,#REF!&lt;97)</formula>
    </cfRule>
  </conditionalFormatting>
  <conditionalFormatting sqref="J721">
    <cfRule type="expression" dxfId="579" priority="684">
      <formula>AND(#REF!&gt;87,#REF!&lt;97)</formula>
    </cfRule>
  </conditionalFormatting>
  <conditionalFormatting sqref="T721">
    <cfRule type="expression" dxfId="578" priority="683">
      <formula>AND(#REF!&gt;87,#REF!&lt;97)</formula>
    </cfRule>
  </conditionalFormatting>
  <conditionalFormatting sqref="T720">
    <cfRule type="expression" dxfId="577" priority="682">
      <formula>AND(#REF!&gt;87,#REF!&lt;97)</formula>
    </cfRule>
  </conditionalFormatting>
  <conditionalFormatting sqref="J720">
    <cfRule type="expression" dxfId="576" priority="681">
      <formula>AND(#REF!&gt;87,#REF!&lt;97)</formula>
    </cfRule>
  </conditionalFormatting>
  <conditionalFormatting sqref="T719">
    <cfRule type="expression" dxfId="575" priority="680">
      <formula>AND(#REF!&gt;87,#REF!&lt;97)</formula>
    </cfRule>
  </conditionalFormatting>
  <conditionalFormatting sqref="J719">
    <cfRule type="expression" dxfId="574" priority="679">
      <formula>AND(#REF!&gt;87,#REF!&lt;97)</formula>
    </cfRule>
  </conditionalFormatting>
  <conditionalFormatting sqref="T722">
    <cfRule type="expression" dxfId="573" priority="678">
      <formula>AND(#REF!&gt;87,#REF!&lt;97)</formula>
    </cfRule>
  </conditionalFormatting>
  <conditionalFormatting sqref="J722">
    <cfRule type="expression" dxfId="572" priority="677">
      <formula>AND(#REF!&gt;87,#REF!&lt;97)</formula>
    </cfRule>
  </conditionalFormatting>
  <conditionalFormatting sqref="J716">
    <cfRule type="expression" dxfId="571" priority="676">
      <formula>AND(#REF!&gt;87,#REF!&lt;97)</formula>
    </cfRule>
  </conditionalFormatting>
  <conditionalFormatting sqref="T716">
    <cfRule type="expression" dxfId="570" priority="675">
      <formula>AND(#REF!&gt;87,#REF!&lt;97)</formula>
    </cfRule>
  </conditionalFormatting>
  <conditionalFormatting sqref="T715">
    <cfRule type="expression" dxfId="569" priority="674">
      <formula>AND(#REF!&gt;87,#REF!&lt;97)</formula>
    </cfRule>
  </conditionalFormatting>
  <conditionalFormatting sqref="J715">
    <cfRule type="expression" dxfId="568" priority="673">
      <formula>AND(#REF!&gt;87,#REF!&lt;97)</formula>
    </cfRule>
  </conditionalFormatting>
  <conditionalFormatting sqref="T714">
    <cfRule type="expression" dxfId="567" priority="672">
      <formula>AND(#REF!&gt;87,#REF!&lt;97)</formula>
    </cfRule>
  </conditionalFormatting>
  <conditionalFormatting sqref="J714">
    <cfRule type="expression" dxfId="566" priority="671">
      <formula>AND(#REF!&gt;87,#REF!&lt;97)</formula>
    </cfRule>
  </conditionalFormatting>
  <conditionalFormatting sqref="J713">
    <cfRule type="expression" dxfId="565" priority="670">
      <formula>AND(#REF!&gt;87,#REF!&lt;97)</formula>
    </cfRule>
  </conditionalFormatting>
  <conditionalFormatting sqref="T713">
    <cfRule type="expression" dxfId="564" priority="669">
      <formula>AND(#REF!&gt;87,#REF!&lt;97)</formula>
    </cfRule>
  </conditionalFormatting>
  <conditionalFormatting sqref="T712">
    <cfRule type="expression" dxfId="563" priority="668">
      <formula>AND(#REF!&gt;87,#REF!&lt;97)</formula>
    </cfRule>
  </conditionalFormatting>
  <conditionalFormatting sqref="J712">
    <cfRule type="expression" dxfId="562" priority="667">
      <formula>AND(#REF!&gt;87,#REF!&lt;97)</formula>
    </cfRule>
  </conditionalFormatting>
  <conditionalFormatting sqref="T711">
    <cfRule type="expression" dxfId="561" priority="666">
      <formula>AND(#REF!&gt;87,#REF!&lt;97)</formula>
    </cfRule>
  </conditionalFormatting>
  <conditionalFormatting sqref="J711">
    <cfRule type="expression" dxfId="560" priority="665">
      <formula>AND(#REF!&gt;87,#REF!&lt;97)</formula>
    </cfRule>
  </conditionalFormatting>
  <conditionalFormatting sqref="J709">
    <cfRule type="expression" dxfId="559" priority="664">
      <formula>AND(#REF!&gt;87,#REF!&lt;97)</formula>
    </cfRule>
  </conditionalFormatting>
  <conditionalFormatting sqref="T709">
    <cfRule type="expression" dxfId="558" priority="663">
      <formula>AND(#REF!&gt;87,#REF!&lt;97)</formula>
    </cfRule>
  </conditionalFormatting>
  <conditionalFormatting sqref="O721">
    <cfRule type="expression" dxfId="557" priority="662">
      <formula>AND(#REF!&gt;87,#REF!&lt;97)</formula>
    </cfRule>
  </conditionalFormatting>
  <conditionalFormatting sqref="A536:A537">
    <cfRule type="expression" dxfId="556" priority="661">
      <formula>AND(#REF!&gt;87,#REF!&lt;97)</formula>
    </cfRule>
  </conditionalFormatting>
  <conditionalFormatting sqref="A535">
    <cfRule type="expression" dxfId="555" priority="660">
      <formula>AND(#REF!&gt;87,#REF!&lt;97)</formula>
    </cfRule>
  </conditionalFormatting>
  <conditionalFormatting sqref="Q36 Y36 L36 C36:E36 H36 O36">
    <cfRule type="expression" dxfId="554" priority="659">
      <formula>AND(#REF!&gt;87,#REF!&lt;97)</formula>
    </cfRule>
  </conditionalFormatting>
  <conditionalFormatting sqref="B36">
    <cfRule type="expression" dxfId="553" priority="658">
      <formula>AND(#REF!&gt;87,#REF!&lt;97)</formula>
    </cfRule>
  </conditionalFormatting>
  <conditionalFormatting sqref="Z36">
    <cfRule type="expression" dxfId="552" priority="657">
      <formula>AND(#REF!&gt;87,#REF!&lt;97)</formula>
    </cfRule>
  </conditionalFormatting>
  <conditionalFormatting sqref="F36:G36">
    <cfRule type="expression" dxfId="551" priority="656">
      <formula>AND(#REF!&gt;87,#REF!&lt;97)</formula>
    </cfRule>
  </conditionalFormatting>
  <conditionalFormatting sqref="I36">
    <cfRule type="expression" dxfId="550" priority="655">
      <formula>AND(#REF!&gt;87,#REF!&lt;97)</formula>
    </cfRule>
  </conditionalFormatting>
  <conditionalFormatting sqref="U36">
    <cfRule type="expression" dxfId="549" priority="654">
      <formula>AND(#REF!&gt;87,#REF!&lt;97)</formula>
    </cfRule>
  </conditionalFormatting>
  <conditionalFormatting sqref="V36">
    <cfRule type="expression" dxfId="548" priority="653">
      <formula>AND(#REF!&gt;87,#REF!&lt;97)</formula>
    </cfRule>
  </conditionalFormatting>
  <conditionalFormatting sqref="AA33 AA46">
    <cfRule type="expression" dxfId="547" priority="652">
      <formula>AND(#REF!&gt;87,#REF!&lt;97)</formula>
    </cfRule>
  </conditionalFormatting>
  <conditionalFormatting sqref="AA35 AA47 AA43:AA45">
    <cfRule type="expression" dxfId="546" priority="651">
      <formula>AND(#REF!&gt;87,#REF!&lt;97)</formula>
    </cfRule>
  </conditionalFormatting>
  <conditionalFormatting sqref="AA42">
    <cfRule type="expression" dxfId="545" priority="650">
      <formula>AND(#REF!&gt;87,#REF!&lt;97)</formula>
    </cfRule>
  </conditionalFormatting>
  <conditionalFormatting sqref="AA32">
    <cfRule type="expression" dxfId="544" priority="649">
      <formula>AND(#REF!&gt;87,#REF!&lt;97)</formula>
    </cfRule>
  </conditionalFormatting>
  <conditionalFormatting sqref="AA19">
    <cfRule type="expression" dxfId="543" priority="648">
      <formula>AND(#REF!&gt;87,#REF!&lt;97)</formula>
    </cfRule>
  </conditionalFormatting>
  <conditionalFormatting sqref="AA54">
    <cfRule type="expression" dxfId="542" priority="647">
      <formula>AND(#REF!&gt;87,#REF!&lt;97)</formula>
    </cfRule>
  </conditionalFormatting>
  <conditionalFormatting sqref="AA48:AA49">
    <cfRule type="expression" dxfId="541" priority="646">
      <formula>AND(#REF!&gt;87,#REF!&lt;97)</formula>
    </cfRule>
  </conditionalFormatting>
  <conditionalFormatting sqref="AA36">
    <cfRule type="expression" dxfId="540" priority="645">
      <formula>AND(#REF!&gt;87,#REF!&lt;97)</formula>
    </cfRule>
  </conditionalFormatting>
  <conditionalFormatting sqref="Y131">
    <cfRule type="expression" dxfId="539" priority="644">
      <formula>AND(#REF!&gt;87,#REF!&lt;97)</formula>
    </cfRule>
  </conditionalFormatting>
  <conditionalFormatting sqref="A340">
    <cfRule type="expression" dxfId="538" priority="643">
      <formula>AND(#REF!&gt;87,#REF!&lt;97)</formula>
    </cfRule>
  </conditionalFormatting>
  <conditionalFormatting sqref="F340:G340">
    <cfRule type="expression" dxfId="537" priority="642">
      <formula>AND(#REF!&gt;87,#REF!&lt;97)</formula>
    </cfRule>
  </conditionalFormatting>
  <conditionalFormatting sqref="O340 W340:Y340 C340">
    <cfRule type="expression" dxfId="536" priority="641">
      <formula>AND(#REF!&gt;87,#REF!&lt;97)</formula>
    </cfRule>
  </conditionalFormatting>
  <conditionalFormatting sqref="D340:E340">
    <cfRule type="expression" dxfId="535" priority="640">
      <formula>AND(#REF!&gt;87,#REF!&lt;97)</formula>
    </cfRule>
  </conditionalFormatting>
  <conditionalFormatting sqref="U340">
    <cfRule type="expression" dxfId="534" priority="639">
      <formula>AND(#REF!&gt;87,#REF!&lt;97)</formula>
    </cfRule>
  </conditionalFormatting>
  <conditionalFormatting sqref="Z340">
    <cfRule type="expression" dxfId="533" priority="638">
      <formula>AND(#REF!&gt;87,#REF!&lt;97)</formula>
    </cfRule>
  </conditionalFormatting>
  <conditionalFormatting sqref="V340">
    <cfRule type="expression" dxfId="532" priority="637">
      <formula>AND(#REF!&gt;87,#REF!&lt;97)</formula>
    </cfRule>
  </conditionalFormatting>
  <conditionalFormatting sqref="T340">
    <cfRule type="expression" dxfId="531" priority="636">
      <formula>AND(#REF!&gt;87,#REF!&lt;97)</formula>
    </cfRule>
  </conditionalFormatting>
  <conditionalFormatting sqref="AA340">
    <cfRule type="expression" dxfId="530" priority="635">
      <formula>AND(#REF!&gt;87,#REF!&lt;97)</formula>
    </cfRule>
  </conditionalFormatting>
  <conditionalFormatting sqref="J340">
    <cfRule type="expression" dxfId="529" priority="634">
      <formula>AND(#REF!&gt;87,#REF!&lt;97)</formula>
    </cfRule>
  </conditionalFormatting>
  <conditionalFormatting sqref="M340:N340">
    <cfRule type="expression" dxfId="528" priority="633">
      <formula>AND(#REF!&gt;87,#REF!&lt;97)</formula>
    </cfRule>
  </conditionalFormatting>
  <conditionalFormatting sqref="L340">
    <cfRule type="expression" dxfId="527" priority="632">
      <formula>AND(#REF!&gt;87,#REF!&lt;97)</formula>
    </cfRule>
  </conditionalFormatting>
  <conditionalFormatting sqref="H340">
    <cfRule type="expression" dxfId="526" priority="631">
      <formula>AND(#REF!&gt;87,#REF!&lt;97)</formula>
    </cfRule>
  </conditionalFormatting>
  <conditionalFormatting sqref="I340">
    <cfRule type="expression" dxfId="525" priority="630">
      <formula>AND(#REF!&gt;87,#REF!&lt;97)</formula>
    </cfRule>
  </conditionalFormatting>
  <conditionalFormatting sqref="T723">
    <cfRule type="expression" dxfId="524" priority="629">
      <formula>AND(#REF!&gt;87,#REF!&lt;97)</formula>
    </cfRule>
  </conditionalFormatting>
  <conditionalFormatting sqref="J723">
    <cfRule type="expression" dxfId="523" priority="628">
      <formula>AND(#REF!&gt;87,#REF!&lt;97)</formula>
    </cfRule>
  </conditionalFormatting>
  <conditionalFormatting sqref="A475:A496">
    <cfRule type="expression" dxfId="522" priority="627">
      <formula>AND(#REF!&gt;87,#REF!&lt;97)</formula>
    </cfRule>
  </conditionalFormatting>
  <conditionalFormatting sqref="P464">
    <cfRule type="expression" dxfId="521" priority="626">
      <formula>AND(#REF!&gt;87,#REF!&lt;97)</formula>
    </cfRule>
  </conditionalFormatting>
  <conditionalFormatting sqref="Z464">
    <cfRule type="expression" dxfId="520" priority="625">
      <formula>AND(#REF!&gt;87,#REF!&lt;97)</formula>
    </cfRule>
  </conditionalFormatting>
  <conditionalFormatting sqref="A384:A387">
    <cfRule type="expression" dxfId="519" priority="624">
      <formula>AND(#REF!&gt;87,#REF!&lt;97)</formula>
    </cfRule>
  </conditionalFormatting>
  <conditionalFormatting sqref="A389:A391">
    <cfRule type="expression" dxfId="518" priority="623">
      <formula>AND(#REF!&gt;87,#REF!&lt;97)</formula>
    </cfRule>
  </conditionalFormatting>
  <conditionalFormatting sqref="H729">
    <cfRule type="expression" dxfId="517" priority="622">
      <formula>AND(#REF!&gt;87,#REF!&lt;97)</formula>
    </cfRule>
  </conditionalFormatting>
  <conditionalFormatting sqref="F729">
    <cfRule type="expression" dxfId="516" priority="621">
      <formula>AND(#REF!&gt;87,#REF!&lt;97)</formula>
    </cfRule>
  </conditionalFormatting>
  <conditionalFormatting sqref="G729">
    <cfRule type="expression" dxfId="515" priority="620">
      <formula>AND(#REF!&gt;87,#REF!&lt;97)</formula>
    </cfRule>
  </conditionalFormatting>
  <conditionalFormatting sqref="L729">
    <cfRule type="expression" dxfId="514" priority="619">
      <formula>AND(#REF!&gt;87,#REF!&lt;97)</formula>
    </cfRule>
  </conditionalFormatting>
  <conditionalFormatting sqref="E729">
    <cfRule type="expression" dxfId="513" priority="618">
      <formula>AND(#REF!&gt;87,#REF!&lt;97)</formula>
    </cfRule>
  </conditionalFormatting>
  <conditionalFormatting sqref="O729 Q729 Y729 B729:C729">
    <cfRule type="expression" dxfId="512" priority="616">
      <formula>AND(#REF!&gt;87,#REF!&lt;97)</formula>
    </cfRule>
  </conditionalFormatting>
  <conditionalFormatting sqref="D729">
    <cfRule type="expression" dxfId="511" priority="615">
      <formula>AND(#REF!&gt;87,#REF!&lt;97)</formula>
    </cfRule>
  </conditionalFormatting>
  <conditionalFormatting sqref="W729:X729">
    <cfRule type="expression" dxfId="510" priority="611">
      <formula>AND(#REF!&gt;87,#REF!&lt;97)</formula>
    </cfRule>
  </conditionalFormatting>
  <conditionalFormatting sqref="V729">
    <cfRule type="expression" dxfId="509" priority="608">
      <formula>AND(#REF!&gt;87,#REF!&lt;97)</formula>
    </cfRule>
  </conditionalFormatting>
  <conditionalFormatting sqref="M729:N729">
    <cfRule type="expression" dxfId="508" priority="610">
      <formula>AND(#REF!&gt;87,#REF!&lt;97)</formula>
    </cfRule>
  </conditionalFormatting>
  <conditionalFormatting sqref="Z729">
    <cfRule type="expression" dxfId="507" priority="609">
      <formula>AND(#REF!&gt;87,#REF!&lt;97)</formula>
    </cfRule>
  </conditionalFormatting>
  <conditionalFormatting sqref="I729">
    <cfRule type="expression" dxfId="506" priority="607">
      <formula>AND(#REF!&gt;87,#REF!&lt;97)</formula>
    </cfRule>
  </conditionalFormatting>
  <conditionalFormatting sqref="M710:N710">
    <cfRule type="expression" dxfId="505" priority="606">
      <formula>AND(#REF!&gt;87,#REF!&lt;97)</formula>
    </cfRule>
  </conditionalFormatting>
  <conditionalFormatting sqref="U729">
    <cfRule type="expression" dxfId="504" priority="605">
      <formula>AND(#REF!&gt;87,#REF!&lt;97)</formula>
    </cfRule>
  </conditionalFormatting>
  <conditionalFormatting sqref="Z710">
    <cfRule type="expression" dxfId="503" priority="604">
      <formula>AND(#REF!&gt;87,#REF!&lt;97)</formula>
    </cfRule>
  </conditionalFormatting>
  <conditionalFormatting sqref="F710">
    <cfRule type="expression" dxfId="502" priority="603">
      <formula>AND(#REF!&gt;87,#REF!&lt;97)</formula>
    </cfRule>
  </conditionalFormatting>
  <conditionalFormatting sqref="I710">
    <cfRule type="expression" dxfId="501" priority="602">
      <formula>AND(#REF!&gt;87,#REF!&lt;97)</formula>
    </cfRule>
  </conditionalFormatting>
  <conditionalFormatting sqref="L710">
    <cfRule type="expression" dxfId="500" priority="601">
      <formula>AND(#REF!&gt;87,#REF!&lt;97)</formula>
    </cfRule>
  </conditionalFormatting>
  <conditionalFormatting sqref="U710">
    <cfRule type="expression" dxfId="499" priority="600">
      <formula>AND(#REF!&gt;87,#REF!&lt;97)</formula>
    </cfRule>
  </conditionalFormatting>
  <conditionalFormatting sqref="A712">
    <cfRule type="expression" dxfId="498" priority="599">
      <formula>AND(#REF!&gt;87,#REF!&lt;97)</formula>
    </cfRule>
  </conditionalFormatting>
  <conditionalFormatting sqref="A711 A713:A714">
    <cfRule type="expression" dxfId="497" priority="598">
      <formula>AND(#REF!&gt;87,#REF!&lt;97)</formula>
    </cfRule>
  </conditionalFormatting>
  <conditionalFormatting sqref="A722">
    <cfRule type="expression" dxfId="496" priority="597">
      <formula>AND(#REF!&gt;87,#REF!&lt;97)</formula>
    </cfRule>
  </conditionalFormatting>
  <conditionalFormatting sqref="A716">
    <cfRule type="expression" dxfId="495" priority="596">
      <formula>AND(#REF!&gt;87,#REF!&lt;97)</formula>
    </cfRule>
  </conditionalFormatting>
  <conditionalFormatting sqref="Z602">
    <cfRule type="expression" dxfId="494" priority="595">
      <formula>AND(#REF!&gt;87,#REF!&lt;97)</formula>
    </cfRule>
  </conditionalFormatting>
  <conditionalFormatting sqref="H602">
    <cfRule type="expression" dxfId="493" priority="594">
      <formula>AND(#REF!&gt;87,#REF!&lt;97)</formula>
    </cfRule>
  </conditionalFormatting>
  <conditionalFormatting sqref="A603:A604">
    <cfRule type="expression" dxfId="492" priority="592">
      <formula>AND(#REF!&gt;87,#REF!&lt;97)</formula>
    </cfRule>
  </conditionalFormatting>
  <conditionalFormatting sqref="A222:A223">
    <cfRule type="expression" dxfId="491" priority="591">
      <formula>AND(#REF!&gt;87,#REF!&lt;97)</formula>
    </cfRule>
  </conditionalFormatting>
  <conditionalFormatting sqref="Z222">
    <cfRule type="expression" dxfId="490" priority="590">
      <formula>AND(#REF!&gt;87,#REF!&lt;97)</formula>
    </cfRule>
  </conditionalFormatting>
  <conditionalFormatting sqref="T718">
    <cfRule type="expression" dxfId="489" priority="589">
      <formula>AND(#REF!&gt;87,#REF!&lt;97)</formula>
    </cfRule>
  </conditionalFormatting>
  <conditionalFormatting sqref="J718">
    <cfRule type="expression" dxfId="488" priority="588">
      <formula>AND(#REF!&gt;87,#REF!&lt;97)</formula>
    </cfRule>
  </conditionalFormatting>
  <conditionalFormatting sqref="T729">
    <cfRule type="expression" dxfId="487" priority="587">
      <formula>AND(#REF!&gt;87,#REF!&lt;97)</formula>
    </cfRule>
  </conditionalFormatting>
  <conditionalFormatting sqref="J729">
    <cfRule type="expression" dxfId="486" priority="586">
      <formula>AND(#REF!&gt;87,#REF!&lt;97)</formula>
    </cfRule>
  </conditionalFormatting>
  <conditionalFormatting sqref="T710">
    <cfRule type="expression" dxfId="485" priority="585">
      <formula>AND(#REF!&gt;87,#REF!&lt;97)</formula>
    </cfRule>
  </conditionalFormatting>
  <conditionalFormatting sqref="J710">
    <cfRule type="expression" dxfId="484" priority="584">
      <formula>AND(#REF!&gt;87,#REF!&lt;97)</formula>
    </cfRule>
  </conditionalFormatting>
  <conditionalFormatting sqref="T464">
    <cfRule type="expression" dxfId="483" priority="583">
      <formula>AND(#REF!&gt;87,#REF!&lt;97)</formula>
    </cfRule>
  </conditionalFormatting>
  <conditionalFormatting sqref="J464">
    <cfRule type="expression" dxfId="482" priority="582">
      <formula>AND(#REF!&gt;87,#REF!&lt;97)</formula>
    </cfRule>
  </conditionalFormatting>
  <conditionalFormatting sqref="T383">
    <cfRule type="expression" dxfId="481" priority="581">
      <formula>AND(#REF!&gt;87,#REF!&lt;97)</formula>
    </cfRule>
  </conditionalFormatting>
  <conditionalFormatting sqref="J383">
    <cfRule type="expression" dxfId="480" priority="580">
      <formula>AND(#REF!&gt;87,#REF!&lt;97)</formula>
    </cfRule>
  </conditionalFormatting>
  <conditionalFormatting sqref="T222">
    <cfRule type="expression" dxfId="479" priority="579">
      <formula>AND(#REF!&gt;87,#REF!&lt;97)</formula>
    </cfRule>
  </conditionalFormatting>
  <conditionalFormatting sqref="J222">
    <cfRule type="expression" dxfId="478" priority="578">
      <formula>AND(#REF!&gt;87,#REF!&lt;97)</formula>
    </cfRule>
  </conditionalFormatting>
  <conditionalFormatting sqref="J36">
    <cfRule type="expression" dxfId="477" priority="577">
      <formula>AND(#REF!&gt;87,#REF!&lt;97)</formula>
    </cfRule>
  </conditionalFormatting>
  <conditionalFormatting sqref="T36">
    <cfRule type="expression" dxfId="476" priority="576">
      <formula>AND(#REF!&gt;87,#REF!&lt;97)</formula>
    </cfRule>
  </conditionalFormatting>
  <conditionalFormatting sqref="H725:H726">
    <cfRule type="expression" dxfId="475" priority="575">
      <formula>AND(#REF!&gt;87,#REF!&lt;97)</formula>
    </cfRule>
  </conditionalFormatting>
  <conditionalFormatting sqref="U725:U726">
    <cfRule type="expression" dxfId="474" priority="574">
      <formula>AND(#REF!&gt;87,#REF!&lt;97)</formula>
    </cfRule>
  </conditionalFormatting>
  <conditionalFormatting sqref="A725:A727">
    <cfRule type="expression" dxfId="473" priority="573">
      <formula>AND(#REF!&gt;87,#REF!&lt;97)</formula>
    </cfRule>
  </conditionalFormatting>
  <conditionalFormatting sqref="L725:L726">
    <cfRule type="expression" dxfId="472" priority="572">
      <formula>AND(#REF!&gt;87,#REF!&lt;97)</formula>
    </cfRule>
  </conditionalFormatting>
  <conditionalFormatting sqref="F725:F726">
    <cfRule type="expression" dxfId="471" priority="571">
      <formula>AND(#REF!&gt;87,#REF!&lt;97)</formula>
    </cfRule>
  </conditionalFormatting>
  <conditionalFormatting sqref="A725:A727">
    <cfRule type="expression" dxfId="470" priority="570">
      <formula>AND(#REF!&gt;87,#REF!&lt;97)</formula>
    </cfRule>
  </conditionalFormatting>
  <conditionalFormatting sqref="O725:O726 Q725:Q726 Y725:Y726 C725:C726">
    <cfRule type="expression" dxfId="469" priority="569">
      <formula>AND(#REF!&gt;87,#REF!&lt;97)</formula>
    </cfRule>
  </conditionalFormatting>
  <conditionalFormatting sqref="D725:D726">
    <cfRule type="expression" dxfId="468" priority="568">
      <formula>AND(#REF!&gt;87,#REF!&lt;97)</formula>
    </cfRule>
  </conditionalFormatting>
  <conditionalFormatting sqref="W725:X726">
    <cfRule type="expression" dxfId="467" priority="564">
      <formula>AND(#REF!&gt;87,#REF!&lt;97)</formula>
    </cfRule>
  </conditionalFormatting>
  <conditionalFormatting sqref="B725:B726">
    <cfRule type="expression" dxfId="466" priority="563">
      <formula>AND(#REF!&gt;87,#REF!&lt;97)</formula>
    </cfRule>
  </conditionalFormatting>
  <conditionalFormatting sqref="Z725:Z726">
    <cfRule type="expression" dxfId="465" priority="562">
      <formula>AND(#REF!&gt;87,#REF!&lt;97)</formula>
    </cfRule>
  </conditionalFormatting>
  <conditionalFormatting sqref="I725:I726">
    <cfRule type="expression" dxfId="464" priority="561">
      <formula>AND(#REF!&gt;87,#REF!&lt;97)</formula>
    </cfRule>
  </conditionalFormatting>
  <conditionalFormatting sqref="E725:E726">
    <cfRule type="expression" dxfId="463" priority="560">
      <formula>AND(#REF!&gt;87,#REF!&lt;97)</formula>
    </cfRule>
  </conditionalFormatting>
  <conditionalFormatting sqref="V725:V726">
    <cfRule type="expression" dxfId="462" priority="559">
      <formula>AND(#REF!&gt;87,#REF!&lt;97)</formula>
    </cfRule>
  </conditionalFormatting>
  <conditionalFormatting sqref="M725:N726">
    <cfRule type="expression" dxfId="461" priority="557">
      <formula>AND(#REF!&gt;87,#REF!&lt;97)</formula>
    </cfRule>
  </conditionalFormatting>
  <conditionalFormatting sqref="G725:G726">
    <cfRule type="expression" dxfId="460" priority="556">
      <formula>AND(#REF!&gt;87,#REF!&lt;97)</formula>
    </cfRule>
  </conditionalFormatting>
  <conditionalFormatting sqref="H727">
    <cfRule type="expression" dxfId="459" priority="555">
      <formula>AND(#REF!&gt;87,#REF!&lt;97)</formula>
    </cfRule>
  </conditionalFormatting>
  <conditionalFormatting sqref="O727 Q727 Y727 C727">
    <cfRule type="expression" dxfId="458" priority="552">
      <formula>AND(#REF!&gt;87,#REF!&lt;97)</formula>
    </cfRule>
  </conditionalFormatting>
  <conditionalFormatting sqref="W727:X727">
    <cfRule type="expression" dxfId="457" priority="549">
      <formula>AND(#REF!&gt;87,#REF!&lt;97)</formula>
    </cfRule>
  </conditionalFormatting>
  <conditionalFormatting sqref="B727">
    <cfRule type="expression" dxfId="456" priority="548">
      <formula>AND(#REF!&gt;87,#REF!&lt;97)</formula>
    </cfRule>
  </conditionalFormatting>
  <conditionalFormatting sqref="D727">
    <cfRule type="expression" dxfId="455" priority="547">
      <formula>AND(#REF!&gt;87,#REF!&lt;97)</formula>
    </cfRule>
  </conditionalFormatting>
  <conditionalFormatting sqref="E727">
    <cfRule type="expression" dxfId="454" priority="546">
      <formula>AND(#REF!&gt;87,#REF!&lt;97)</formula>
    </cfRule>
  </conditionalFormatting>
  <conditionalFormatting sqref="F727">
    <cfRule type="expression" dxfId="453" priority="545">
      <formula>AND(#REF!&gt;87,#REF!&lt;97)</formula>
    </cfRule>
  </conditionalFormatting>
  <conditionalFormatting sqref="G727">
    <cfRule type="expression" dxfId="452" priority="544">
      <formula>AND(#REF!&gt;87,#REF!&lt;97)</formula>
    </cfRule>
  </conditionalFormatting>
  <conditionalFormatting sqref="L727">
    <cfRule type="expression" dxfId="451" priority="543">
      <formula>AND(#REF!&gt;87,#REF!&lt;97)</formula>
    </cfRule>
  </conditionalFormatting>
  <conditionalFormatting sqref="I727">
    <cfRule type="expression" dxfId="450" priority="542">
      <formula>AND(#REF!&gt;87,#REF!&lt;97)</formula>
    </cfRule>
  </conditionalFormatting>
  <conditionalFormatting sqref="M727:N727">
    <cfRule type="expression" dxfId="449" priority="540">
      <formula>AND(#REF!&gt;87,#REF!&lt;97)</formula>
    </cfRule>
  </conditionalFormatting>
  <conditionalFormatting sqref="U727">
    <cfRule type="expression" dxfId="448" priority="538">
      <formula>AND(#REF!&gt;87,#REF!&lt;97)</formula>
    </cfRule>
  </conditionalFormatting>
  <conditionalFormatting sqref="V727">
    <cfRule type="expression" dxfId="447" priority="537">
      <formula>AND(#REF!&gt;87,#REF!&lt;97)</formula>
    </cfRule>
  </conditionalFormatting>
  <conditionalFormatting sqref="Z727">
    <cfRule type="expression" dxfId="446" priority="536">
      <formula>AND(#REF!&gt;87,#REF!&lt;97)</formula>
    </cfRule>
  </conditionalFormatting>
  <conditionalFormatting sqref="W120">
    <cfRule type="expression" dxfId="445" priority="535">
      <formula>AND(#REF!&gt;87,#REF!&lt;97)</formula>
    </cfRule>
  </conditionalFormatting>
  <conditionalFormatting sqref="J216">
    <cfRule type="expression" dxfId="444" priority="534">
      <formula>AND(#REF!&gt;87,#REF!&lt;97)</formula>
    </cfRule>
  </conditionalFormatting>
  <conditionalFormatting sqref="P84">
    <cfRule type="expression" dxfId="443" priority="533">
      <formula>AND(#REF!&gt;87,#REF!&lt;97)</formula>
    </cfRule>
  </conditionalFormatting>
  <conditionalFormatting sqref="X182">
    <cfRule type="expression" dxfId="442" priority="532">
      <formula>AND(#REF!&gt;87,#REF!&lt;97)</formula>
    </cfRule>
  </conditionalFormatting>
  <conditionalFormatting sqref="W182">
    <cfRule type="expression" dxfId="441" priority="531">
      <formula>AND(#REF!&gt;87,#REF!&lt;97)</formula>
    </cfRule>
  </conditionalFormatting>
  <conditionalFormatting sqref="X180">
    <cfRule type="expression" dxfId="440" priority="530">
      <formula>AND(#REF!&gt;87,#REF!&lt;97)</formula>
    </cfRule>
  </conditionalFormatting>
  <conditionalFormatting sqref="W180">
    <cfRule type="expression" dxfId="439" priority="529">
      <formula>AND(#REF!&gt;87,#REF!&lt;97)</formula>
    </cfRule>
  </conditionalFormatting>
  <conditionalFormatting sqref="P245">
    <cfRule type="expression" dxfId="438" priority="528">
      <formula>AND(#REF!&gt;87,#REF!&lt;97)</formula>
    </cfRule>
  </conditionalFormatting>
  <conditionalFormatting sqref="Q127">
    <cfRule type="expression" dxfId="437" priority="527">
      <formula>AND(#REF!&gt;87,#REF!&lt;97)</formula>
    </cfRule>
  </conditionalFormatting>
  <conditionalFormatting sqref="P723">
    <cfRule type="expression" dxfId="436" priority="526">
      <formula>AND(#REF!&gt;87,#REF!&lt;97)</formula>
    </cfRule>
  </conditionalFormatting>
  <conditionalFormatting sqref="Q207 C207:E207 W207:Y207 N207 G207:I207 L207">
    <cfRule type="expression" dxfId="435" priority="525">
      <formula>AND(#REF!&gt;87,#REF!&lt;97)</formula>
    </cfRule>
  </conditionalFormatting>
  <conditionalFormatting sqref="O207 J207">
    <cfRule type="expression" dxfId="434" priority="524">
      <formula>AND(#REF!&gt;87,#REF!&lt;97)</formula>
    </cfRule>
  </conditionalFormatting>
  <conditionalFormatting sqref="C206:E206 Q206 L596 F284:F287 F258:F264 F274:F282 F290:F296 F266:F269 X206:Y206 Y45 L668 G220:I222 L637:L638 C698:I698 L698:O698 L206 G668:I668 N668 L353:O353 G353:J353 L577:O577 G577:J577 L627:Q627 G627:J627 O596 H596:J596 O637:O638 G637:J638 O206 G206:J206 L45:O45 F45:J45 G534:J534 I464 L534 L464 N534:O534 N464:O464 C534 C464 Q534 Q464 L220:N222">
    <cfRule type="expression" dxfId="433" priority="521">
      <formula>AND(#REF!&gt;87,#REF!&lt;97)</formula>
    </cfRule>
  </conditionalFormatting>
  <conditionalFormatting sqref="W206">
    <cfRule type="expression" dxfId="432" priority="520">
      <formula>AND(#REF!&gt;87,#REF!&lt;97)</formula>
    </cfRule>
  </conditionalFormatting>
  <conditionalFormatting sqref="Q35 B320 B301 A303:B303 A310:B310 B305:B307 A305 A307 Q39:Q40 Q59 Y44 Y40 L19:N19 L54 A135:F135 G30 L30 W88:X88 Y59 W15:Y15 W35:Y35 W39:Y39 W298:Y298 W165:Y165 W4:Y5 W150:Y150 W29:Y29 W135:Y135 L172 X171:Y172 G33:I33 F146:G147 L146:N147 F47:G47 H47:H48 G243:G244 L243:L244 G90 L90 C171:I171 L171:Q171 C59:I59 L59:O59 C165:I165 L165:Q165 C88:I88 H243:I243 L43:O43 F43:J43 G41:J41 L15:Q15 C15:J15 L35:O35 C35:J35 L39:O41 C39:J40 L298:P298 A298:J298 L150:Q150 A150:J150 L29:O29 B29:J29 L135:O135 H135:J135 O208 H208:J208 O90 I90:J90 L47:O47 J47 O81 J81 O243:O244 J243:J244 H44:J44 O44 A312:B314 D534 D464 W534:Y534 W464:Y464 M534 M464 F37:G37 F84:G84 L37 L84 L5:Q5 L4:O4 A4:F5 H4:J5 Q4">
    <cfRule type="expression" dxfId="431" priority="519">
      <formula>AND(#REF!&gt;87,#REF!&lt;97)</formula>
    </cfRule>
  </conditionalFormatting>
  <conditionalFormatting sqref="I47">
    <cfRule type="expression" dxfId="430" priority="518">
      <formula>AND(#REF!&gt;87,#REF!&lt;97)</formula>
    </cfRule>
  </conditionalFormatting>
  <conditionalFormatting sqref="I50">
    <cfRule type="expression" dxfId="429" priority="517">
      <formula>AND(#REF!&gt;87,#REF!&lt;97)</formula>
    </cfRule>
  </conditionalFormatting>
  <conditionalFormatting sqref="I81">
    <cfRule type="expression" dxfId="428" priority="516">
      <formula>AND(#REF!&gt;87,#REF!&lt;97)</formula>
    </cfRule>
  </conditionalFormatting>
  <conditionalFormatting sqref="C33:E33 Y33">
    <cfRule type="expression" dxfId="427" priority="515">
      <formula>AND(#REF!&gt;87,#REF!&lt;97)</formula>
    </cfRule>
  </conditionalFormatting>
  <conditionalFormatting sqref="Q668 O668 C668:E668 W668:X668">
    <cfRule type="expression" dxfId="426" priority="514">
      <formula>AND(#REF!&gt;87,#REF!&lt;97)</formula>
    </cfRule>
  </conditionalFormatting>
  <conditionalFormatting sqref="O220:O222">
    <cfRule type="expression" dxfId="425" priority="513">
      <formula>AND(#REF!&gt;87,#REF!&lt;97)</formula>
    </cfRule>
  </conditionalFormatting>
  <conditionalFormatting sqref="Q220:Q222 Y220 C220:E222 W221:Y222">
    <cfRule type="expression" dxfId="424" priority="512">
      <formula>AND(#REF!&gt;87,#REF!&lt;97)</formula>
    </cfRule>
  </conditionalFormatting>
  <conditionalFormatting sqref="J220:J221">
    <cfRule type="expression" dxfId="423" priority="511">
      <formula>AND(#REF!&gt;87,#REF!&lt;97)</formula>
    </cfRule>
  </conditionalFormatting>
  <conditionalFormatting sqref="D353:E353">
    <cfRule type="expression" dxfId="422" priority="510">
      <formula>AND(#REF!&gt;87,#REF!&lt;97)</formula>
    </cfRule>
  </conditionalFormatting>
  <conditionalFormatting sqref="Q596 C577:E577 C596:E596 W596:Y596 W577:Y577">
    <cfRule type="expression" dxfId="421" priority="509">
      <formula>AND(#REF!&gt;87,#REF!&lt;97)</formula>
    </cfRule>
  </conditionalFormatting>
  <conditionalFormatting sqref="J335">
    <cfRule type="expression" dxfId="420" priority="508">
      <formula>AND(#REF!&gt;87,#REF!&lt;97)</formula>
    </cfRule>
  </conditionalFormatting>
  <conditionalFormatting sqref="C353">
    <cfRule type="expression" dxfId="419" priority="507">
      <formula>AND(#REF!&gt;87,#REF!&lt;97)</formula>
    </cfRule>
  </conditionalFormatting>
  <conditionalFormatting sqref="Q637:Q638 C627:E627 Y638 C637:E638 W627:Y627">
    <cfRule type="expression" dxfId="418" priority="506">
      <formula>AND(#REF!&gt;87,#REF!&lt;97)</formula>
    </cfRule>
  </conditionalFormatting>
  <conditionalFormatting sqref="C45:E45">
    <cfRule type="expression" dxfId="417" priority="505">
      <formula>AND(#REF!&gt;87,#REF!&lt;97)</formula>
    </cfRule>
  </conditionalFormatting>
  <conditionalFormatting sqref="H80 C80">
    <cfRule type="expression" dxfId="416" priority="504">
      <formula>AND(#REF!&gt;87,#REF!&lt;97)</formula>
    </cfRule>
  </conditionalFormatting>
  <conditionalFormatting sqref="Q135">
    <cfRule type="expression" dxfId="415" priority="503">
      <formula>AND(#REF!&gt;87,#REF!&lt;97)</formula>
    </cfRule>
  </conditionalFormatting>
  <conditionalFormatting sqref="D80:E80 C44:E44 I80 O80">
    <cfRule type="expression" dxfId="414" priority="502">
      <formula>AND(#REF!&gt;87,#REF!&lt;97)</formula>
    </cfRule>
  </conditionalFormatting>
  <conditionalFormatting sqref="F206 M206:N206">
    <cfRule type="expression" dxfId="413" priority="501">
      <formula>AND(#REF!&gt;87,#REF!&lt;97)</formula>
    </cfRule>
  </conditionalFormatting>
  <conditionalFormatting sqref="C43:E43 W43:X43">
    <cfRule type="expression" dxfId="412" priority="500">
      <formula>AND(#REF!&gt;87,#REF!&lt;97)</formula>
    </cfRule>
  </conditionalFormatting>
  <conditionalFormatting sqref="C41:E41 Q41 W41:Y41">
    <cfRule type="expression" dxfId="411" priority="499">
      <formula>AND(#REF!&gt;87,#REF!&lt;97)</formula>
    </cfRule>
  </conditionalFormatting>
  <conditionalFormatting sqref="Q29">
    <cfRule type="expression" dxfId="410" priority="498">
      <formula>AND(#REF!&gt;87,#REF!&lt;97)</formula>
    </cfRule>
  </conditionalFormatting>
  <conditionalFormatting sqref="I146 A146:B146">
    <cfRule type="expression" dxfId="409" priority="497">
      <formula>AND(#REF!&gt;87,#REF!&lt;97)</formula>
    </cfRule>
  </conditionalFormatting>
  <conditionalFormatting sqref="I147 A147:B147">
    <cfRule type="expression" dxfId="408" priority="496">
      <formula>AND(#REF!&gt;87,#REF!&lt;97)</formula>
    </cfRule>
  </conditionalFormatting>
  <conditionalFormatting sqref="Q48:Q49 F33 Y47:Y49 C47:E49 O48:O50">
    <cfRule type="expression" dxfId="407" priority="495">
      <formula>AND(#REF!&gt;87,#REF!&lt;97)</formula>
    </cfRule>
  </conditionalFormatting>
  <conditionalFormatting sqref="C19:E19 H19 O19 W19:Y19">
    <cfRule type="expression" dxfId="406" priority="494">
      <formula>AND(#REF!&gt;87,#REF!&lt;97)</formula>
    </cfRule>
  </conditionalFormatting>
  <conditionalFormatting sqref="P19">
    <cfRule type="expression" dxfId="405" priority="493">
      <formula>AND(#REF!&gt;87,#REF!&lt;97)</formula>
    </cfRule>
  </conditionalFormatting>
  <conditionalFormatting sqref="I19">
    <cfRule type="expression" dxfId="404" priority="492">
      <formula>AND(#REF!&gt;87,#REF!&lt;97)</formula>
    </cfRule>
  </conditionalFormatting>
  <conditionalFormatting sqref="J19">
    <cfRule type="expression" dxfId="403" priority="491">
      <formula>AND(#REF!&gt;87,#REF!&lt;97)</formula>
    </cfRule>
  </conditionalFormatting>
  <conditionalFormatting sqref="W46:X46">
    <cfRule type="expression" dxfId="402" priority="490">
      <formula>AND(#REF!&gt;87,#REF!&lt;97)</formula>
    </cfRule>
  </conditionalFormatting>
  <conditionalFormatting sqref="M244:N244">
    <cfRule type="expression" dxfId="401" priority="489">
      <formula>AND(#REF!&gt;87,#REF!&lt;97)</formula>
    </cfRule>
  </conditionalFormatting>
  <conditionalFormatting sqref="Q243:Q244 C243:E244 W243:Y244">
    <cfRule type="expression" dxfId="400" priority="488">
      <formula>AND(#REF!&gt;87,#REF!&lt;97)</formula>
    </cfRule>
  </conditionalFormatting>
  <conditionalFormatting sqref="M243:N243">
    <cfRule type="expression" dxfId="399" priority="487">
      <formula>AND(#REF!&gt;87,#REF!&lt;97)</formula>
    </cfRule>
  </conditionalFormatting>
  <conditionalFormatting sqref="H244:I244">
    <cfRule type="expression" dxfId="398" priority="486">
      <formula>AND(#REF!&gt;87,#REF!&lt;97)</formula>
    </cfRule>
  </conditionalFormatting>
  <conditionalFormatting sqref="F271:F273">
    <cfRule type="expression" dxfId="397" priority="485">
      <formula>AND(#REF!&gt;87,#REF!&lt;97)</formula>
    </cfRule>
  </conditionalFormatting>
  <conditionalFormatting sqref="Y637">
    <cfRule type="expression" dxfId="396" priority="484">
      <formula>AND(#REF!&gt;87,#REF!&lt;97)</formula>
    </cfRule>
  </conditionalFormatting>
  <conditionalFormatting sqref="W171">
    <cfRule type="expression" dxfId="395" priority="483">
      <formula>AND(#REF!&gt;87,#REF!&lt;97)</formula>
    </cfRule>
  </conditionalFormatting>
  <conditionalFormatting sqref="Y698">
    <cfRule type="expression" dxfId="394" priority="482">
      <formula>AND(#REF!&gt;87,#REF!&lt;97)</formula>
    </cfRule>
  </conditionalFormatting>
  <conditionalFormatting sqref="J698">
    <cfRule type="expression" dxfId="393" priority="481">
      <formula>AND(#REF!&gt;87,#REF!&lt;97)</formula>
    </cfRule>
  </conditionalFormatting>
  <conditionalFormatting sqref="J162">
    <cfRule type="expression" dxfId="392" priority="480">
      <formula>AND(#REF!&gt;87,#REF!&lt;97)</formula>
    </cfRule>
  </conditionalFormatting>
  <conditionalFormatting sqref="Y353">
    <cfRule type="expression" dxfId="391" priority="479">
      <formula>AND(#REF!&gt;87,#REF!&lt;97)</formula>
    </cfRule>
  </conditionalFormatting>
  <conditionalFormatting sqref="R335:S335">
    <cfRule type="expression" dxfId="390" priority="478">
      <formula>AND(#REF!&gt;87,#REF!&lt;97)</formula>
    </cfRule>
  </conditionalFormatting>
  <conditionalFormatting sqref="Y668">
    <cfRule type="expression" dxfId="389" priority="477">
      <formula>AND(#REF!&gt;87,#REF!&lt;97)</formula>
    </cfRule>
  </conditionalFormatting>
  <conditionalFormatting sqref="Q30 H30 B30 O30 D30:E30 W30:X30">
    <cfRule type="expression" dxfId="388" priority="476">
      <formula>AND(#REF!&gt;87,#REF!&lt;97)</formula>
    </cfRule>
  </conditionalFormatting>
  <conditionalFormatting sqref="M30">
    <cfRule type="expression" dxfId="387" priority="475">
      <formula>AND(#REF!&gt;87,#REF!&lt;97)</formula>
    </cfRule>
  </conditionalFormatting>
  <conditionalFormatting sqref="I30">
    <cfRule type="expression" dxfId="386" priority="474">
      <formula>AND(#REF!&gt;87,#REF!&lt;97)</formula>
    </cfRule>
  </conditionalFormatting>
  <conditionalFormatting sqref="N30">
    <cfRule type="expression" dxfId="385" priority="473">
      <formula>AND(#REF!&gt;87,#REF!&lt;97)</formula>
    </cfRule>
  </conditionalFormatting>
  <conditionalFormatting sqref="F30">
    <cfRule type="expression" dxfId="384" priority="472">
      <formula>AND(#REF!&gt;87,#REF!&lt;97)</formula>
    </cfRule>
  </conditionalFormatting>
  <conditionalFormatting sqref="X220">
    <cfRule type="expression" dxfId="383" priority="471">
      <formula>AND(#REF!&gt;87,#REF!&lt;97)</formula>
    </cfRule>
  </conditionalFormatting>
  <conditionalFormatting sqref="W220">
    <cfRule type="expression" dxfId="382" priority="470">
      <formula>AND(#REF!&gt;87,#REF!&lt;97)</formula>
    </cfRule>
  </conditionalFormatting>
  <conditionalFormatting sqref="E324">
    <cfRule type="expression" dxfId="381" priority="469">
      <formula>AND(#REF!&gt;87,#REF!&lt;97)</formula>
    </cfRule>
  </conditionalFormatting>
  <conditionalFormatting sqref="A208:B208">
    <cfRule type="expression" dxfId="380" priority="468">
      <formula>AND(#REF!&gt;87,#REF!&lt;97)</formula>
    </cfRule>
  </conditionalFormatting>
  <conditionalFormatting sqref="C208:E208 W208:X208">
    <cfRule type="expression" dxfId="379" priority="467">
      <formula>AND(#REF!&gt;87,#REF!&lt;97)</formula>
    </cfRule>
  </conditionalFormatting>
  <conditionalFormatting sqref="Y208">
    <cfRule type="expression" dxfId="378" priority="466">
      <formula>AND(#REF!&gt;87,#REF!&lt;97)</formula>
    </cfRule>
  </conditionalFormatting>
  <conditionalFormatting sqref="L208">
    <cfRule type="expression" dxfId="377" priority="465">
      <formula>AND(#REF!&gt;87,#REF!&lt;97)</formula>
    </cfRule>
  </conditionalFormatting>
  <conditionalFormatting sqref="W353:X353">
    <cfRule type="expression" dxfId="376" priority="464">
      <formula>AND(#REF!&gt;87,#REF!&lt;97)</formula>
    </cfRule>
  </conditionalFormatting>
  <conditionalFormatting sqref="F149">
    <cfRule type="expression" dxfId="375" priority="463">
      <formula>AND(#REF!&gt;87,#REF!&lt;97)</formula>
    </cfRule>
  </conditionalFormatting>
  <conditionalFormatting sqref="G149">
    <cfRule type="expression" dxfId="374" priority="462">
      <formula>AND(#REF!&gt;87,#REF!&lt;97)</formula>
    </cfRule>
  </conditionalFormatting>
  <conditionalFormatting sqref="X637:X638">
    <cfRule type="expression" dxfId="373" priority="461">
      <formula>AND(#REF!&gt;87,#REF!&lt;97)</formula>
    </cfRule>
  </conditionalFormatting>
  <conditionalFormatting sqref="X698">
    <cfRule type="expression" dxfId="372" priority="460">
      <formula>AND(#REF!&gt;87,#REF!&lt;97)</formula>
    </cfRule>
  </conditionalFormatting>
  <conditionalFormatting sqref="X14">
    <cfRule type="expression" dxfId="371" priority="459">
      <formula>AND(#REF!&gt;87,#REF!&lt;97)</formula>
    </cfRule>
  </conditionalFormatting>
  <conditionalFormatting sqref="X20">
    <cfRule type="expression" dxfId="370" priority="458">
      <formula>AND(#REF!&gt;87,#REF!&lt;97)</formula>
    </cfRule>
  </conditionalFormatting>
  <conditionalFormatting sqref="X34">
    <cfRule type="expression" dxfId="369" priority="457">
      <formula>AND(#REF!&gt;87,#REF!&lt;97)</formula>
    </cfRule>
  </conditionalFormatting>
  <conditionalFormatting sqref="X38">
    <cfRule type="expression" dxfId="368" priority="456">
      <formula>AND(#REF!&gt;87,#REF!&lt;97)</formula>
    </cfRule>
  </conditionalFormatting>
  <conditionalFormatting sqref="X25">
    <cfRule type="expression" dxfId="367" priority="455">
      <formula>AND(#REF!&gt;87,#REF!&lt;97)</formula>
    </cfRule>
  </conditionalFormatting>
  <conditionalFormatting sqref="C54 Q54">
    <cfRule type="expression" dxfId="366" priority="454">
      <formula>AND(#REF!&gt;87,#REF!&lt;97)</formula>
    </cfRule>
  </conditionalFormatting>
  <conditionalFormatting sqref="Q90">
    <cfRule type="expression" dxfId="365" priority="453">
      <formula>AND(#REF!&gt;87,#REF!&lt;97)</formula>
    </cfRule>
  </conditionalFormatting>
  <conditionalFormatting sqref="M54">
    <cfRule type="expression" dxfId="364" priority="452">
      <formula>AND(#REF!&gt;87,#REF!&lt;97)</formula>
    </cfRule>
  </conditionalFormatting>
  <conditionalFormatting sqref="N54">
    <cfRule type="expression" dxfId="363" priority="451">
      <formula>AND(#REF!&gt;87,#REF!&lt;97)</formula>
    </cfRule>
  </conditionalFormatting>
  <conditionalFormatting sqref="I54">
    <cfRule type="expression" dxfId="362" priority="450">
      <formula>AND(#REF!&gt;87,#REF!&lt;97)</formula>
    </cfRule>
  </conditionalFormatting>
  <conditionalFormatting sqref="B90">
    <cfRule type="expression" dxfId="361" priority="449">
      <formula>AND(#REF!&gt;87,#REF!&lt;97)</formula>
    </cfRule>
  </conditionalFormatting>
  <conditionalFormatting sqref="C90">
    <cfRule type="expression" dxfId="360" priority="448">
      <formula>AND(#REF!&gt;87,#REF!&lt;97)</formula>
    </cfRule>
  </conditionalFormatting>
  <conditionalFormatting sqref="N90">
    <cfRule type="expression" dxfId="359" priority="447">
      <formula>AND(#REF!&gt;87,#REF!&lt;97)</formula>
    </cfRule>
  </conditionalFormatting>
  <conditionalFormatting sqref="M90">
    <cfRule type="expression" dxfId="358" priority="446">
      <formula>AND(#REF!&gt;87,#REF!&lt;97)</formula>
    </cfRule>
  </conditionalFormatting>
  <conditionalFormatting sqref="A148:B148">
    <cfRule type="expression" dxfId="357" priority="445">
      <formula>AND(#REF!&gt;87,#REF!&lt;97)</formula>
    </cfRule>
  </conditionalFormatting>
  <conditionalFormatting sqref="G103">
    <cfRule type="expression" dxfId="356" priority="444">
      <formula>AND(#REF!&gt;87,#REF!&lt;97)</formula>
    </cfRule>
  </conditionalFormatting>
  <conditionalFormatting sqref="H84 O84 A84:E84 W84:Y84">
    <cfRule type="expression" dxfId="355" priority="443">
      <formula>AND(#REF!&gt;87,#REF!&lt;97)</formula>
    </cfRule>
  </conditionalFormatting>
  <conditionalFormatting sqref="M84:N84">
    <cfRule type="expression" dxfId="354" priority="442">
      <formula>AND(#REF!&gt;87,#REF!&lt;97)</formula>
    </cfRule>
  </conditionalFormatting>
  <conditionalFormatting sqref="I84">
    <cfRule type="expression" dxfId="353" priority="441">
      <formula>AND(#REF!&gt;87,#REF!&lt;97)</formula>
    </cfRule>
  </conditionalFormatting>
  <conditionalFormatting sqref="H54">
    <cfRule type="expression" dxfId="352" priority="440">
      <formula>AND(#REF!&gt;87,#REF!&lt;97)</formula>
    </cfRule>
  </conditionalFormatting>
  <conditionalFormatting sqref="H90">
    <cfRule type="expression" dxfId="351" priority="439">
      <formula>AND(#REF!&gt;87,#REF!&lt;97)</formula>
    </cfRule>
  </conditionalFormatting>
  <conditionalFormatting sqref="F90">
    <cfRule type="expression" dxfId="350" priority="438">
      <formula>AND(#REF!&gt;87,#REF!&lt;97)</formula>
    </cfRule>
  </conditionalFormatting>
  <conditionalFormatting sqref="D90:E90 W90:X90">
    <cfRule type="expression" dxfId="349" priority="437">
      <formula>AND(#REF!&gt;87,#REF!&lt;97)</formula>
    </cfRule>
  </conditionalFormatting>
  <conditionalFormatting sqref="D54:E54 W54:X54">
    <cfRule type="expression" dxfId="348" priority="436">
      <formula>AND(#REF!&gt;87,#REF!&lt;97)</formula>
    </cfRule>
  </conditionalFormatting>
  <conditionalFormatting sqref="F148">
    <cfRule type="expression" dxfId="347" priority="434">
      <formula>AND(#REF!&gt;87,#REF!&lt;97)</formula>
    </cfRule>
  </conditionalFormatting>
  <conditionalFormatting sqref="W638">
    <cfRule type="expression" dxfId="346" priority="426">
      <formula>AND(#REF!&gt;87,#REF!&lt;97)</formula>
    </cfRule>
  </conditionalFormatting>
  <conditionalFormatting sqref="W637">
    <cfRule type="expression" dxfId="345" priority="425">
      <formula>AND(#REF!&gt;87,#REF!&lt;97)</formula>
    </cfRule>
  </conditionalFormatting>
  <conditionalFormatting sqref="W698">
    <cfRule type="expression" dxfId="344" priority="424">
      <formula>AND(#REF!&gt;87,#REF!&lt;97)</formula>
    </cfRule>
  </conditionalFormatting>
  <conditionalFormatting sqref="I245">
    <cfRule type="expression" dxfId="343" priority="423">
      <formula>AND(#REF!&gt;87,#REF!&lt;97)</formula>
    </cfRule>
  </conditionalFormatting>
  <conditionalFormatting sqref="C192:E192">
    <cfRule type="expression" dxfId="342" priority="422">
      <formula>AND(#REF!&gt;87,#REF!&lt;97)</formula>
    </cfRule>
  </conditionalFormatting>
  <conditionalFormatting sqref="H37 O37 A37 C37:E37 W37:Y37">
    <cfRule type="expression" dxfId="341" priority="421">
      <formula>AND(#REF!&gt;87,#REF!&lt;97)</formula>
    </cfRule>
  </conditionalFormatting>
  <conditionalFormatting sqref="B37">
    <cfRule type="expression" dxfId="340" priority="420">
      <formula>AND(#REF!&gt;87,#REF!&lt;97)</formula>
    </cfRule>
  </conditionalFormatting>
  <conditionalFormatting sqref="M37:N37">
    <cfRule type="expression" dxfId="339" priority="419">
      <formula>AND(#REF!&gt;87,#REF!&lt;97)</formula>
    </cfRule>
  </conditionalFormatting>
  <conditionalFormatting sqref="I37">
    <cfRule type="expression" dxfId="338" priority="418">
      <formula>AND(#REF!&gt;87,#REF!&lt;97)</formula>
    </cfRule>
  </conditionalFormatting>
  <conditionalFormatting sqref="J80">
    <cfRule type="expression" dxfId="337" priority="417">
      <formula>AND(#REF!&gt;87,#REF!&lt;97)</formula>
    </cfRule>
  </conditionalFormatting>
  <conditionalFormatting sqref="C172:E172 O172:Q172 H172:I172">
    <cfRule type="expression" dxfId="336" priority="416">
      <formula>AND(#REF!&gt;87,#REF!&lt;97)</formula>
    </cfRule>
  </conditionalFormatting>
  <conditionalFormatting sqref="W172">
    <cfRule type="expression" dxfId="335" priority="415">
      <formula>AND(#REF!&gt;87,#REF!&lt;97)</formula>
    </cfRule>
  </conditionalFormatting>
  <conditionalFormatting sqref="G172">
    <cfRule type="expression" dxfId="334" priority="414">
      <formula>AND(#REF!&gt;87,#REF!&lt;97)</formula>
    </cfRule>
  </conditionalFormatting>
  <conditionalFormatting sqref="E534">
    <cfRule type="expression" dxfId="333" priority="413">
      <formula>AND(#REF!&gt;87,#REF!&lt;97)</formula>
    </cfRule>
  </conditionalFormatting>
  <conditionalFormatting sqref="F534">
    <cfRule type="expression" dxfId="332" priority="412">
      <formula>AND(#REF!&gt;87,#REF!&lt;97)</formula>
    </cfRule>
  </conditionalFormatting>
  <conditionalFormatting sqref="F535">
    <cfRule type="expression" dxfId="331" priority="411">
      <formula>AND(#REF!&gt;87,#REF!&lt;97)</formula>
    </cfRule>
  </conditionalFormatting>
  <conditionalFormatting sqref="F172">
    <cfRule type="expression" dxfId="330" priority="410">
      <formula>AND(#REF!&gt;87,#REF!&lt;97)</formula>
    </cfRule>
  </conditionalFormatting>
  <conditionalFormatting sqref="M172:N172">
    <cfRule type="expression" dxfId="329" priority="409">
      <formula>AND(#REF!&gt;87,#REF!&lt;97)</formula>
    </cfRule>
  </conditionalFormatting>
  <conditionalFormatting sqref="W51:X52">
    <cfRule type="expression" dxfId="328" priority="407">
      <formula>AND(#REF!&gt;87,#REF!&lt;97)</formula>
    </cfRule>
  </conditionalFormatting>
  <conditionalFormatting sqref="J51">
    <cfRule type="expression" dxfId="327" priority="406">
      <formula>AND(#REF!&gt;87,#REF!&lt;97)</formula>
    </cfRule>
  </conditionalFormatting>
  <conditionalFormatting sqref="H49">
    <cfRule type="expression" dxfId="326" priority="405">
      <formula>AND(#REF!&gt;87,#REF!&lt;97)</formula>
    </cfRule>
  </conditionalFormatting>
  <conditionalFormatting sqref="J48">
    <cfRule type="expression" dxfId="325" priority="404">
      <formula>AND(#REF!&gt;87,#REF!&lt;97)</formula>
    </cfRule>
  </conditionalFormatting>
  <conditionalFormatting sqref="J49">
    <cfRule type="expression" dxfId="324" priority="403">
      <formula>AND(#REF!&gt;87,#REF!&lt;97)</formula>
    </cfRule>
  </conditionalFormatting>
  <conditionalFormatting sqref="AA303 AA310 AA305 AA307 AA135 AA298 AA4:AA5 AA150">
    <cfRule type="expression" dxfId="323" priority="402">
      <formula>AND(#REF!&gt;87,#REF!&lt;97)</formula>
    </cfRule>
  </conditionalFormatting>
  <conditionalFormatting sqref="AA146">
    <cfRule type="expression" dxfId="322" priority="401">
      <formula>AND(#REF!&gt;87,#REF!&lt;97)</formula>
    </cfRule>
  </conditionalFormatting>
  <conditionalFormatting sqref="AA147">
    <cfRule type="expression" dxfId="321" priority="400">
      <formula>AND(#REF!&gt;87,#REF!&lt;97)</formula>
    </cfRule>
  </conditionalFormatting>
  <conditionalFormatting sqref="AA208">
    <cfRule type="expression" dxfId="320" priority="399">
      <formula>AND(#REF!&gt;87,#REF!&lt;97)</formula>
    </cfRule>
  </conditionalFormatting>
  <conditionalFormatting sqref="AA148">
    <cfRule type="expression" dxfId="319" priority="398">
      <formula>AND(#REF!&gt;87,#REF!&lt;97)</formula>
    </cfRule>
  </conditionalFormatting>
  <conditionalFormatting sqref="AA84">
    <cfRule type="expression" dxfId="318" priority="397">
      <formula>AND(#REF!&gt;87,#REF!&lt;97)</formula>
    </cfRule>
  </conditionalFormatting>
  <conditionalFormatting sqref="AA37">
    <cfRule type="expression" dxfId="317" priority="396">
      <formula>AND(#REF!&gt;87,#REF!&lt;97)</formula>
    </cfRule>
  </conditionalFormatting>
  <conditionalFormatting sqref="Z320 Z301 Z303 Z310 Z305:Z307 Z135 Z298 Z4:Z5 Z150 Z29 Z312:Z314">
    <cfRule type="expression" dxfId="316" priority="395">
      <formula>AND(#REF!&gt;87,#REF!&lt;97)</formula>
    </cfRule>
  </conditionalFormatting>
  <conditionalFormatting sqref="Z146">
    <cfRule type="expression" dxfId="315" priority="394">
      <formula>AND(#REF!&gt;87,#REF!&lt;97)</formula>
    </cfRule>
  </conditionalFormatting>
  <conditionalFormatting sqref="Z147">
    <cfRule type="expression" dxfId="314" priority="393">
      <formula>AND(#REF!&gt;87,#REF!&lt;97)</formula>
    </cfRule>
  </conditionalFormatting>
  <conditionalFormatting sqref="Z30">
    <cfRule type="expression" dxfId="313" priority="392">
      <formula>AND(#REF!&gt;87,#REF!&lt;97)</formula>
    </cfRule>
  </conditionalFormatting>
  <conditionalFormatting sqref="Z208">
    <cfRule type="expression" dxfId="312" priority="391">
      <formula>AND(#REF!&gt;87,#REF!&lt;97)</formula>
    </cfRule>
  </conditionalFormatting>
  <conditionalFormatting sqref="Z90">
    <cfRule type="expression" dxfId="311" priority="390">
      <formula>AND(#REF!&gt;87,#REF!&lt;97)</formula>
    </cfRule>
  </conditionalFormatting>
  <conditionalFormatting sqref="Z148">
    <cfRule type="expression" dxfId="310" priority="389">
      <formula>AND(#REF!&gt;87,#REF!&lt;97)</formula>
    </cfRule>
  </conditionalFormatting>
  <conditionalFormatting sqref="Z84">
    <cfRule type="expression" dxfId="309" priority="388">
      <formula>AND(#REF!&gt;87,#REF!&lt;97)</formula>
    </cfRule>
  </conditionalFormatting>
  <conditionalFormatting sqref="Z37">
    <cfRule type="expression" dxfId="308" priority="387">
      <formula>AND(#REF!&gt;87,#REF!&lt;97)</formula>
    </cfRule>
  </conditionalFormatting>
  <conditionalFormatting sqref="U243">
    <cfRule type="expression" dxfId="307" priority="385">
      <formula>AND(#REF!&gt;87,#REF!&lt;97)</formula>
    </cfRule>
  </conditionalFormatting>
  <conditionalFormatting sqref="U207">
    <cfRule type="expression" dxfId="306" priority="384">
      <formula>AND(#REF!&gt;87,#REF!&lt;97)</formula>
    </cfRule>
  </conditionalFormatting>
  <conditionalFormatting sqref="U206 U220:U221 U353 U577 U627 U698 U45">
    <cfRule type="expression" dxfId="305" priority="382">
      <formula>AND(#REF!&gt;87,#REF!&lt;97)</formula>
    </cfRule>
  </conditionalFormatting>
  <conditionalFormatting sqref="U47:U48 U171 U59 U15 U35 U39:U41 U298 U165 U150 U29 U135 U43:U44">
    <cfRule type="expression" dxfId="304" priority="381">
      <formula>AND(#REF!&gt;87,#REF!&lt;97)</formula>
    </cfRule>
  </conditionalFormatting>
  <conditionalFormatting sqref="U668">
    <cfRule type="expression" dxfId="303" priority="380">
      <formula>AND(#REF!&gt;87,#REF!&lt;97)</formula>
    </cfRule>
  </conditionalFormatting>
  <conditionalFormatting sqref="U596">
    <cfRule type="expression" dxfId="302" priority="379">
      <formula>AND(#REF!&gt;87,#REF!&lt;97)</formula>
    </cfRule>
  </conditionalFormatting>
  <conditionalFormatting sqref="U637:U638">
    <cfRule type="expression" dxfId="301" priority="378">
      <formula>AND(#REF!&gt;87,#REF!&lt;97)</formula>
    </cfRule>
  </conditionalFormatting>
  <conditionalFormatting sqref="U80">
    <cfRule type="expression" dxfId="300" priority="377">
      <formula>AND(#REF!&gt;87,#REF!&lt;97)</formula>
    </cfRule>
  </conditionalFormatting>
  <conditionalFormatting sqref="U19">
    <cfRule type="expression" dxfId="299" priority="376">
      <formula>AND(#REF!&gt;87,#REF!&lt;97)</formula>
    </cfRule>
  </conditionalFormatting>
  <conditionalFormatting sqref="U244">
    <cfRule type="expression" dxfId="298" priority="375">
      <formula>AND(#REF!&gt;87,#REF!&lt;97)</formula>
    </cfRule>
  </conditionalFormatting>
  <conditionalFormatting sqref="U30">
    <cfRule type="expression" dxfId="297" priority="374">
      <formula>AND(#REF!&gt;87,#REF!&lt;97)</formula>
    </cfRule>
  </conditionalFormatting>
  <conditionalFormatting sqref="U208">
    <cfRule type="expression" dxfId="296" priority="373">
      <formula>AND(#REF!&gt;87,#REF!&lt;97)</formula>
    </cfRule>
  </conditionalFormatting>
  <conditionalFormatting sqref="U84">
    <cfRule type="expression" dxfId="295" priority="372">
      <formula>AND(#REF!&gt;87,#REF!&lt;97)</formula>
    </cfRule>
  </conditionalFormatting>
  <conditionalFormatting sqref="U54">
    <cfRule type="expression" dxfId="294" priority="371">
      <formula>AND(#REF!&gt;87,#REF!&lt;97)</formula>
    </cfRule>
  </conditionalFormatting>
  <conditionalFormatting sqref="U90">
    <cfRule type="expression" dxfId="293" priority="370">
      <formula>AND(#REF!&gt;87,#REF!&lt;97)</formula>
    </cfRule>
  </conditionalFormatting>
  <conditionalFormatting sqref="U37">
    <cfRule type="expression" dxfId="292" priority="368">
      <formula>AND(#REF!&gt;87,#REF!&lt;97)</formula>
    </cfRule>
  </conditionalFormatting>
  <conditionalFormatting sqref="U172">
    <cfRule type="expression" dxfId="291" priority="367">
      <formula>AND(#REF!&gt;87,#REF!&lt;97)</formula>
    </cfRule>
  </conditionalFormatting>
  <conditionalFormatting sqref="U534">
    <cfRule type="expression" dxfId="290" priority="366">
      <formula>AND(#REF!&gt;87,#REF!&lt;97)</formula>
    </cfRule>
  </conditionalFormatting>
  <conditionalFormatting sqref="U49">
    <cfRule type="expression" dxfId="289" priority="365">
      <formula>AND(#REF!&gt;87,#REF!&lt;97)</formula>
    </cfRule>
  </conditionalFormatting>
  <conditionalFormatting sqref="K335">
    <cfRule type="expression" dxfId="288" priority="364">
      <formula>AND(#REF!&gt;87,#REF!&lt;97)</formula>
    </cfRule>
  </conditionalFormatting>
  <conditionalFormatting sqref="T207">
    <cfRule type="expression" dxfId="287" priority="363">
      <formula>AND(#REF!&gt;87,#REF!&lt;97)</formula>
    </cfRule>
  </conditionalFormatting>
  <conditionalFormatting sqref="T353 T577 T627 T596 T637:T638">
    <cfRule type="expression" dxfId="286" priority="361">
      <formula>AND(#REF!&gt;87,#REF!&lt;97)</formula>
    </cfRule>
  </conditionalFormatting>
  <conditionalFormatting sqref="T206">
    <cfRule type="expression" dxfId="285" priority="360">
      <formula>AND(#REF!&gt;87,#REF!&lt;97)</formula>
    </cfRule>
  </conditionalFormatting>
  <conditionalFormatting sqref="T88 T15 T35 T39:T41 T298 T150 T29 T135 T243 T208 T90 T43:T44">
    <cfRule type="expression" dxfId="284" priority="359">
      <formula>AND(#REF!&gt;87,#REF!&lt;97)</formula>
    </cfRule>
  </conditionalFormatting>
  <conditionalFormatting sqref="T220:T221">
    <cfRule type="expression" dxfId="283" priority="358">
      <formula>AND(#REF!&gt;87,#REF!&lt;97)</formula>
    </cfRule>
  </conditionalFormatting>
  <conditionalFormatting sqref="T335">
    <cfRule type="expression" dxfId="282" priority="357">
      <formula>AND(#REF!&gt;87,#REF!&lt;97)</formula>
    </cfRule>
  </conditionalFormatting>
  <conditionalFormatting sqref="T45">
    <cfRule type="expression" dxfId="281" priority="356">
      <formula>AND(#REF!&gt;87,#REF!&lt;97)</formula>
    </cfRule>
  </conditionalFormatting>
  <conditionalFormatting sqref="T47 T33 T81">
    <cfRule type="expression" dxfId="280" priority="355">
      <formula>AND(#REF!&gt;87,#REF!&lt;97)</formula>
    </cfRule>
  </conditionalFormatting>
  <conditionalFormatting sqref="T19">
    <cfRule type="expression" dxfId="279" priority="354">
      <formula>AND(#REF!&gt;87,#REF!&lt;97)</formula>
    </cfRule>
  </conditionalFormatting>
  <conditionalFormatting sqref="T244">
    <cfRule type="expression" dxfId="278" priority="353">
      <formula>AND(#REF!&gt;87,#REF!&lt;97)</formula>
    </cfRule>
  </conditionalFormatting>
  <conditionalFormatting sqref="T698">
    <cfRule type="expression" dxfId="277" priority="352">
      <formula>AND(#REF!&gt;87,#REF!&lt;97)</formula>
    </cfRule>
  </conditionalFormatting>
  <conditionalFormatting sqref="T162">
    <cfRule type="expression" dxfId="276" priority="351">
      <formula>AND(#REF!&gt;87,#REF!&lt;97)</formula>
    </cfRule>
  </conditionalFormatting>
  <conditionalFormatting sqref="T54">
    <cfRule type="expression" dxfId="275" priority="350">
      <formula>AND(#REF!&gt;87,#REF!&lt;97)</formula>
    </cfRule>
  </conditionalFormatting>
  <conditionalFormatting sqref="T80">
    <cfRule type="expression" dxfId="274" priority="349">
      <formula>AND(#REF!&gt;87,#REF!&lt;97)</formula>
    </cfRule>
  </conditionalFormatting>
  <conditionalFormatting sqref="T534">
    <cfRule type="expression" dxfId="273" priority="348">
      <formula>AND(#REF!&gt;87,#REF!&lt;97)</formula>
    </cfRule>
  </conditionalFormatting>
  <conditionalFormatting sqref="T51:T52">
    <cfRule type="expression" dxfId="272" priority="347">
      <formula>AND(#REF!&gt;87,#REF!&lt;97)</formula>
    </cfRule>
  </conditionalFormatting>
  <conditionalFormatting sqref="T48">
    <cfRule type="expression" dxfId="271" priority="346">
      <formula>AND(#REF!&gt;87,#REF!&lt;97)</formula>
    </cfRule>
  </conditionalFormatting>
  <conditionalFormatting sqref="T49">
    <cfRule type="expression" dxfId="270" priority="345">
      <formula>AND(#REF!&gt;87,#REF!&lt;97)</formula>
    </cfRule>
  </conditionalFormatting>
  <conditionalFormatting sqref="F52:G52">
    <cfRule type="expression" dxfId="269" priority="344">
      <formula>AND(#REF!&gt;87,#REF!&lt;97)</formula>
    </cfRule>
  </conditionalFormatting>
  <conditionalFormatting sqref="L52">
    <cfRule type="expression" dxfId="268" priority="343">
      <formula>AND(#REF!&gt;87,#REF!&lt;97)</formula>
    </cfRule>
  </conditionalFormatting>
  <conditionalFormatting sqref="M52">
    <cfRule type="expression" dxfId="267" priority="342">
      <formula>AND(#REF!&gt;87,#REF!&lt;97)</formula>
    </cfRule>
  </conditionalFormatting>
  <conditionalFormatting sqref="N52">
    <cfRule type="expression" dxfId="266" priority="341">
      <formula>AND(#REF!&gt;87,#REF!&lt;97)</formula>
    </cfRule>
  </conditionalFormatting>
  <conditionalFormatting sqref="I52">
    <cfRule type="expression" dxfId="265" priority="340">
      <formula>AND(#REF!&gt;87,#REF!&lt;97)</formula>
    </cfRule>
  </conditionalFormatting>
  <conditionalFormatting sqref="J52">
    <cfRule type="expression" dxfId="264" priority="339">
      <formula>AND(#REF!&gt;87,#REF!&lt;97)</formula>
    </cfRule>
  </conditionalFormatting>
  <conditionalFormatting sqref="W65:X65">
    <cfRule type="expression" dxfId="263" priority="338">
      <formula>AND(#REF!&gt;87,#REF!&lt;97)</formula>
    </cfRule>
  </conditionalFormatting>
  <conditionalFormatting sqref="J65">
    <cfRule type="expression" dxfId="262" priority="337">
      <formula>AND(#REF!&gt;87,#REF!&lt;97)</formula>
    </cfRule>
  </conditionalFormatting>
  <conditionalFormatting sqref="A65">
    <cfRule type="expression" dxfId="261" priority="336">
      <formula>AND(#REF!&gt;87,#REF!&lt;97)</formula>
    </cfRule>
  </conditionalFormatting>
  <conditionalFormatting sqref="AA65">
    <cfRule type="expression" dxfId="260" priority="334">
      <formula>AND(#REF!&gt;87,#REF!&lt;97)</formula>
    </cfRule>
  </conditionalFormatting>
  <conditionalFormatting sqref="G65">
    <cfRule type="expression" dxfId="259" priority="333">
      <formula>AND(#REF!&gt;87,#REF!&lt;97)</formula>
    </cfRule>
  </conditionalFormatting>
  <conditionalFormatting sqref="I65 L65:N65">
    <cfRule type="expression" dxfId="258" priority="332">
      <formula>AND(#REF!&gt;87,#REF!&lt;97)</formula>
    </cfRule>
  </conditionalFormatting>
  <conditionalFormatting sqref="T65">
    <cfRule type="expression" dxfId="257" priority="331">
      <formula>AND(#REF!&gt;87,#REF!&lt;97)</formula>
    </cfRule>
  </conditionalFormatting>
  <conditionalFormatting sqref="V258:V264 V266:V269 V277:V282 V284:V287 V290:V296">
    <cfRule type="expression" dxfId="256" priority="330">
      <formula>AND(#REF!&gt;87,#REF!&lt;97)</formula>
    </cfRule>
  </conditionalFormatting>
  <conditionalFormatting sqref="V271:V276">
    <cfRule type="expression" dxfId="255" priority="329">
      <formula>AND(#REF!&gt;87,#REF!&lt;97)</formula>
    </cfRule>
  </conditionalFormatting>
  <conditionalFormatting sqref="V698">
    <cfRule type="expression" dxfId="254" priority="327">
      <formula>AND(#REF!&gt;87,#REF!&lt;97)</formula>
    </cfRule>
  </conditionalFormatting>
  <conditionalFormatting sqref="V298">
    <cfRule type="expression" dxfId="253" priority="326">
      <formula>AND(#REF!&gt;87,#REF!&lt;97)</formula>
    </cfRule>
  </conditionalFormatting>
  <conditionalFormatting sqref="V534">
    <cfRule type="expression" dxfId="252" priority="325">
      <formula>AND(#REF!&gt;87,#REF!&lt;97)</formula>
    </cfRule>
  </conditionalFormatting>
  <conditionalFormatting sqref="V535">
    <cfRule type="expression" dxfId="251" priority="324">
      <formula>AND(#REF!&gt;87,#REF!&lt;97)</formula>
    </cfRule>
  </conditionalFormatting>
  <conditionalFormatting sqref="G464">
    <cfRule type="expression" dxfId="250" priority="323">
      <formula>AND(#REF!&gt;87,#REF!&lt;97)</formula>
    </cfRule>
  </conditionalFormatting>
  <conditionalFormatting sqref="F464">
    <cfRule type="expression" dxfId="249" priority="322">
      <formula>AND(#REF!&gt;87,#REF!&lt;97)</formula>
    </cfRule>
  </conditionalFormatting>
  <conditionalFormatting sqref="U464">
    <cfRule type="expression" dxfId="248" priority="321">
      <formula>AND(#REF!&gt;87,#REF!&lt;97)</formula>
    </cfRule>
  </conditionalFormatting>
  <conditionalFormatting sqref="V464">
    <cfRule type="expression" dxfId="247" priority="320">
      <formula>AND(#REF!&gt;87,#REF!&lt;97)</formula>
    </cfRule>
  </conditionalFormatting>
  <conditionalFormatting sqref="W36:X36">
    <cfRule type="expression" dxfId="246" priority="319">
      <formula>AND(#REF!&gt;87,#REF!&lt;97)</formula>
    </cfRule>
  </conditionalFormatting>
  <conditionalFormatting sqref="M36:N36">
    <cfRule type="expression" dxfId="245" priority="318">
      <formula>AND(#REF!&gt;87,#REF!&lt;97)</formula>
    </cfRule>
  </conditionalFormatting>
  <conditionalFormatting sqref="AA51:AA52">
    <cfRule type="expression" dxfId="244" priority="317">
      <formula>AND(#REF!&gt;87,#REF!&lt;97)</formula>
    </cfRule>
  </conditionalFormatting>
  <conditionalFormatting sqref="AA312:AA314">
    <cfRule type="expression" dxfId="243" priority="316">
      <formula>AND(#REF!&gt;87,#REF!&lt;97)</formula>
    </cfRule>
  </conditionalFormatting>
  <conditionalFormatting sqref="B340">
    <cfRule type="expression" dxfId="242" priority="315">
      <formula>AND(#REF!&gt;87,#REF!&lt;97)</formula>
    </cfRule>
  </conditionalFormatting>
  <conditionalFormatting sqref="E464">
    <cfRule type="expression" dxfId="241" priority="314">
      <formula>AND(#REF!&gt;87,#REF!&lt;97)</formula>
    </cfRule>
  </conditionalFormatting>
  <conditionalFormatting sqref="H464">
    <cfRule type="expression" dxfId="240" priority="313">
      <formula>AND(#REF!&gt;87,#REF!&lt;97)</formula>
    </cfRule>
  </conditionalFormatting>
  <conditionalFormatting sqref="U222">
    <cfRule type="expression" dxfId="239" priority="312">
      <formula>AND(#REF!&gt;87,#REF!&lt;97)</formula>
    </cfRule>
  </conditionalFormatting>
  <conditionalFormatting sqref="J602">
    <cfRule type="expression" dxfId="238" priority="311">
      <formula>AND(#REF!&gt;87,#REF!&lt;97)</formula>
    </cfRule>
  </conditionalFormatting>
  <conditionalFormatting sqref="T602">
    <cfRule type="expression" dxfId="237" priority="310">
      <formula>AND(#REF!&gt;87,#REF!&lt;97)</formula>
    </cfRule>
  </conditionalFormatting>
  <conditionalFormatting sqref="J727">
    <cfRule type="expression" dxfId="236" priority="308">
      <formula>AND(#REF!&gt;87,#REF!&lt;97)</formula>
    </cfRule>
  </conditionalFormatting>
  <conditionalFormatting sqref="T727">
    <cfRule type="expression" dxfId="235" priority="307">
      <formula>AND(#REF!&gt;87,#REF!&lt;97)</formula>
    </cfRule>
  </conditionalFormatting>
  <conditionalFormatting sqref="T725:T726">
    <cfRule type="expression" dxfId="234" priority="305">
      <formula>AND(#REF!&gt;87,#REF!&lt;97)</formula>
    </cfRule>
  </conditionalFormatting>
  <conditionalFormatting sqref="J725:J726">
    <cfRule type="expression" dxfId="233" priority="304">
      <formula>AND(#REF!&gt;87,#REF!&lt;97)</formula>
    </cfRule>
  </conditionalFormatting>
  <conditionalFormatting sqref="P180">
    <cfRule type="expression" dxfId="232" priority="303">
      <formula>AND(#REF!&gt;87,#REF!&lt;97)</formula>
    </cfRule>
  </conditionalFormatting>
  <conditionalFormatting sqref="P329">
    <cfRule type="expression" dxfId="231" priority="302">
      <formula>AND(#REF!&gt;87,#REF!&lt;97)</formula>
    </cfRule>
  </conditionalFormatting>
  <conditionalFormatting sqref="O724 Q724 Y724 C724">
    <cfRule type="expression" dxfId="230" priority="300">
      <formula>AND(#REF!&gt;87,#REF!&lt;97)</formula>
    </cfRule>
  </conditionalFormatting>
  <conditionalFormatting sqref="D724">
    <cfRule type="expression" dxfId="229" priority="299">
      <formula>AND(#REF!&gt;87,#REF!&lt;97)</formula>
    </cfRule>
  </conditionalFormatting>
  <conditionalFormatting sqref="L724">
    <cfRule type="expression" dxfId="228" priority="298">
      <formula>AND(#REF!&gt;87,#REF!&lt;97)</formula>
    </cfRule>
  </conditionalFormatting>
  <conditionalFormatting sqref="U724">
    <cfRule type="expression" dxfId="227" priority="297">
      <formula>AND(#REF!&gt;87,#REF!&lt;97)</formula>
    </cfRule>
  </conditionalFormatting>
  <conditionalFormatting sqref="W724:X724">
    <cfRule type="expression" dxfId="226" priority="296">
      <formula>AND(#REF!&gt;87,#REF!&lt;97)</formula>
    </cfRule>
  </conditionalFormatting>
  <conditionalFormatting sqref="E724">
    <cfRule type="expression" dxfId="225" priority="291">
      <formula>AND(#REF!&gt;87,#REF!&lt;97)</formula>
    </cfRule>
  </conditionalFormatting>
  <conditionalFormatting sqref="B724">
    <cfRule type="expression" dxfId="224" priority="295">
      <formula>AND(#REF!&gt;87,#REF!&lt;97)</formula>
    </cfRule>
  </conditionalFormatting>
  <conditionalFormatting sqref="Z724">
    <cfRule type="expression" dxfId="223" priority="292">
      <formula>AND(#REF!&gt;87,#REF!&lt;97)</formula>
    </cfRule>
  </conditionalFormatting>
  <conditionalFormatting sqref="V724">
    <cfRule type="expression" dxfId="222" priority="290">
      <formula>AND(#REF!&gt;87,#REF!&lt;97)</formula>
    </cfRule>
  </conditionalFormatting>
  <conditionalFormatting sqref="H724">
    <cfRule type="expression" dxfId="221" priority="289">
      <formula>AND(#REF!&gt;87,#REF!&lt;97)</formula>
    </cfRule>
  </conditionalFormatting>
  <conditionalFormatting sqref="F724">
    <cfRule type="expression" dxfId="220" priority="288">
      <formula>AND(#REF!&gt;87,#REF!&lt;97)</formula>
    </cfRule>
  </conditionalFormatting>
  <conditionalFormatting sqref="G724">
    <cfRule type="expression" dxfId="219" priority="287">
      <formula>AND(#REF!&gt;87,#REF!&lt;97)</formula>
    </cfRule>
  </conditionalFormatting>
  <conditionalFormatting sqref="I724">
    <cfRule type="expression" dxfId="218" priority="286">
      <formula>AND(#REF!&gt;87,#REF!&lt;97)</formula>
    </cfRule>
  </conditionalFormatting>
  <conditionalFormatting sqref="M724:N724">
    <cfRule type="expression" dxfId="217" priority="285">
      <formula>AND(#REF!&gt;87,#REF!&lt;97)</formula>
    </cfRule>
  </conditionalFormatting>
  <conditionalFormatting sqref="T724">
    <cfRule type="expression" dxfId="216" priority="284">
      <formula>AND(#REF!&gt;87,#REF!&lt;97)</formula>
    </cfRule>
  </conditionalFormatting>
  <conditionalFormatting sqref="J724">
    <cfRule type="expression" dxfId="215" priority="283">
      <formula>AND(#REF!&gt;87,#REF!&lt;97)</formula>
    </cfRule>
  </conditionalFormatting>
  <conditionalFormatting sqref="J330">
    <cfRule type="expression" dxfId="214" priority="281">
      <formula>AND(#REF!&gt;87,#REF!&lt;97)</formula>
    </cfRule>
  </conditionalFormatting>
  <conditionalFormatting sqref="T330">
    <cfRule type="expression" dxfId="213" priority="280">
      <formula>AND(#REF!&gt;87,#REF!&lt;97)</formula>
    </cfRule>
  </conditionalFormatting>
  <conditionalFormatting sqref="J341">
    <cfRule type="expression" dxfId="212" priority="279">
      <formula>AND(#REF!&gt;87,#REF!&lt;97)</formula>
    </cfRule>
  </conditionalFormatting>
  <conditionalFormatting sqref="G3">
    <cfRule type="expression" dxfId="211" priority="277">
      <formula>AND(#REF!&gt;87,#REF!&lt;97)</formula>
    </cfRule>
  </conditionalFormatting>
  <conditionalFormatting sqref="L3">
    <cfRule type="expression" dxfId="210" priority="275">
      <formula>AND(#REF!&gt;87,#REF!&lt;97)</formula>
    </cfRule>
  </conditionalFormatting>
  <conditionalFormatting sqref="G4">
    <cfRule type="expression" dxfId="209" priority="244">
      <formula>AND(#REF!&gt;87,#REF!&lt;97)</formula>
    </cfRule>
  </conditionalFormatting>
  <conditionalFormatting sqref="G5">
    <cfRule type="expression" dxfId="208" priority="243">
      <formula>AND(#REF!&gt;87,#REF!&lt;97)</formula>
    </cfRule>
  </conditionalFormatting>
  <conditionalFormatting sqref="G6">
    <cfRule type="expression" dxfId="207" priority="242">
      <formula>AND(#REF!&gt;87,#REF!&lt;97)</formula>
    </cfRule>
  </conditionalFormatting>
  <conditionalFormatting sqref="A71">
    <cfRule type="expression" dxfId="206" priority="241">
      <formula>AND(#REF!&gt;87,#REF!&lt;97)</formula>
    </cfRule>
  </conditionalFormatting>
  <conditionalFormatting sqref="AA71">
    <cfRule type="expression" dxfId="205" priority="240">
      <formula>AND(#REF!&gt;87,#REF!&lt;97)</formula>
    </cfRule>
  </conditionalFormatting>
  <conditionalFormatting sqref="P70">
    <cfRule type="expression" dxfId="204" priority="239">
      <formula>AND(#REF!&gt;87,#REF!&lt;97)</formula>
    </cfRule>
  </conditionalFormatting>
  <conditionalFormatting sqref="A406">
    <cfRule type="expression" dxfId="203" priority="238">
      <formula>AND(#REF!&gt;87,#REF!&lt;97)</formula>
    </cfRule>
  </conditionalFormatting>
  <conditionalFormatting sqref="AA406">
    <cfRule type="expression" dxfId="202" priority="237">
      <formula>AND(#REF!&gt;87,#REF!&lt;97)</formula>
    </cfRule>
  </conditionalFormatting>
  <conditionalFormatting sqref="P722">
    <cfRule type="expression" dxfId="201" priority="236">
      <formula>AND(#REF!&gt;87,#REF!&lt;97)</formula>
    </cfRule>
  </conditionalFormatting>
  <conditionalFormatting sqref="AA88">
    <cfRule type="expression" dxfId="200" priority="235">
      <formula>AND(#REF!&gt;87,#REF!&lt;97)</formula>
    </cfRule>
  </conditionalFormatting>
  <conditionalFormatting sqref="AA80">
    <cfRule type="expression" dxfId="199" priority="234">
      <formula>AND(#REF!&gt;87,#REF!&lt;97)</formula>
    </cfRule>
  </conditionalFormatting>
  <conditionalFormatting sqref="A33 A46">
    <cfRule type="expression" dxfId="198" priority="233">
      <formula>AND(#REF!&gt;87,#REF!&lt;97)</formula>
    </cfRule>
  </conditionalFormatting>
  <conditionalFormatting sqref="A35 A47 A43:A45">
    <cfRule type="expression" dxfId="197" priority="232">
      <formula>AND(#REF!&gt;87,#REF!&lt;97)</formula>
    </cfRule>
  </conditionalFormatting>
  <conditionalFormatting sqref="A42">
    <cfRule type="expression" dxfId="196" priority="231">
      <formula>AND(#REF!&gt;87,#REF!&lt;97)</formula>
    </cfRule>
  </conditionalFormatting>
  <conditionalFormatting sqref="A32">
    <cfRule type="expression" dxfId="195" priority="230">
      <formula>AND(#REF!&gt;87,#REF!&lt;97)</formula>
    </cfRule>
  </conditionalFormatting>
  <conditionalFormatting sqref="A19">
    <cfRule type="expression" dxfId="194" priority="229">
      <formula>AND(#REF!&gt;87,#REF!&lt;97)</formula>
    </cfRule>
  </conditionalFormatting>
  <conditionalFormatting sqref="A36">
    <cfRule type="expression" dxfId="193" priority="226">
      <formula>AND(#REF!&gt;87,#REF!&lt;97)</formula>
    </cfRule>
  </conditionalFormatting>
  <conditionalFormatting sqref="AA21:AA24">
    <cfRule type="expression" dxfId="192" priority="224">
      <formula>AND(#REF!&gt;87,#REF!&lt;97)</formula>
    </cfRule>
  </conditionalFormatting>
  <conditionalFormatting sqref="A21:A24">
    <cfRule type="expression" dxfId="191" priority="223">
      <formula>AND(#REF!&gt;87,#REF!&lt;97)</formula>
    </cfRule>
  </conditionalFormatting>
  <conditionalFormatting sqref="Q80">
    <cfRule type="expression" dxfId="190" priority="222">
      <formula>AND(#REF!&gt;87,#REF!&lt;97)</formula>
    </cfRule>
  </conditionalFormatting>
  <conditionalFormatting sqref="P80">
    <cfRule type="expression" dxfId="189" priority="221">
      <formula>AND(#REF!&gt;87,#REF!&lt;97)</formula>
    </cfRule>
  </conditionalFormatting>
  <conditionalFormatting sqref="P88">
    <cfRule type="expression" dxfId="188" priority="219">
      <formula>AND(#REF!&gt;87,#REF!&lt;97)</formula>
    </cfRule>
  </conditionalFormatting>
  <conditionalFormatting sqref="F257">
    <cfRule type="expression" dxfId="187" priority="217">
      <formula>AND(#REF!&gt;87,#REF!&lt;97)</formula>
    </cfRule>
  </conditionalFormatting>
  <conditionalFormatting sqref="V270">
    <cfRule type="expression" dxfId="186" priority="216">
      <formula>AND(#REF!&gt;87,#REF!&lt;97)</formula>
    </cfRule>
  </conditionalFormatting>
  <conditionalFormatting sqref="P21">
    <cfRule type="expression" dxfId="185" priority="213">
      <formula>AND(#REF!&gt;87,#REF!&lt;97)</formula>
    </cfRule>
  </conditionalFormatting>
  <conditionalFormatting sqref="X560">
    <cfRule type="expression" dxfId="184" priority="212">
      <formula>AND(#REF!&gt;87,#REF!&lt;97)</formula>
    </cfRule>
  </conditionalFormatting>
  <conditionalFormatting sqref="W560">
    <cfRule type="expression" dxfId="183" priority="211">
      <formula>AND(#REF!&gt;87,#REF!&lt;97)</formula>
    </cfRule>
  </conditionalFormatting>
  <conditionalFormatting sqref="X561">
    <cfRule type="expression" dxfId="182" priority="210">
      <formula>AND(#REF!&gt;87,#REF!&lt;97)</formula>
    </cfRule>
  </conditionalFormatting>
  <conditionalFormatting sqref="W561">
    <cfRule type="expression" dxfId="181" priority="209">
      <formula>AND(#REF!&gt;87,#REF!&lt;97)</formula>
    </cfRule>
  </conditionalFormatting>
  <conditionalFormatting sqref="L31:P31 F31:J31">
    <cfRule type="expression" dxfId="180" priority="207">
      <formula>AND(#REF!&gt;87,#REF!&lt;97)</formula>
    </cfRule>
  </conditionalFormatting>
  <conditionalFormatting sqref="A31:B31">
    <cfRule type="expression" dxfId="179" priority="206">
      <formula>AND(#REF!&gt;87,#REF!&lt;97)</formula>
    </cfRule>
  </conditionalFormatting>
  <conditionalFormatting sqref="E31 W31">
    <cfRule type="expression" dxfId="178" priority="205">
      <formula>AND(#REF!&gt;87,#REF!&lt;97)</formula>
    </cfRule>
  </conditionalFormatting>
  <conditionalFormatting sqref="U31">
    <cfRule type="expression" dxfId="177" priority="201">
      <formula>AND(#REF!&gt;87,#REF!&lt;97)</formula>
    </cfRule>
  </conditionalFormatting>
  <conditionalFormatting sqref="V31">
    <cfRule type="expression" dxfId="176" priority="200">
      <formula>AND(#REF!&gt;87,#REF!&lt;97)</formula>
    </cfRule>
  </conditionalFormatting>
  <conditionalFormatting sqref="T31">
    <cfRule type="expression" dxfId="175" priority="199">
      <formula>AND(#REF!&gt;87,#REF!&lt;97)</formula>
    </cfRule>
  </conditionalFormatting>
  <conditionalFormatting sqref="Q31">
    <cfRule type="expression" dxfId="174" priority="198">
      <formula>AND(#REF!&gt;87,#REF!&lt;97)</formula>
    </cfRule>
  </conditionalFormatting>
  <conditionalFormatting sqref="R31">
    <cfRule type="expression" dxfId="173" priority="197">
      <formula>AND(#REF!&gt;87,#REF!&lt;97)</formula>
    </cfRule>
  </conditionalFormatting>
  <conditionalFormatting sqref="AA31">
    <cfRule type="expression" dxfId="172" priority="196">
      <formula>AND(#REF!&gt;87,#REF!&lt;97)</formula>
    </cfRule>
  </conditionalFormatting>
  <conditionalFormatting sqref="Z31">
    <cfRule type="expression" dxfId="171" priority="195">
      <formula>AND(#REF!&gt;87,#REF!&lt;97)</formula>
    </cfRule>
  </conditionalFormatting>
  <conditionalFormatting sqref="C31">
    <cfRule type="expression" dxfId="170" priority="193">
      <formula>AND(#REF!&gt;87,#REF!&lt;97)</formula>
    </cfRule>
  </conditionalFormatting>
  <conditionalFormatting sqref="D31">
    <cfRule type="expression" dxfId="169" priority="192">
      <formula>AND(#REF!&gt;87,#REF!&lt;97)</formula>
    </cfRule>
  </conditionalFormatting>
  <conditionalFormatting sqref="Y31">
    <cfRule type="expression" dxfId="168" priority="191">
      <formula>AND(#REF!&gt;87,#REF!&lt;97)</formula>
    </cfRule>
  </conditionalFormatting>
  <conditionalFormatting sqref="Q32">
    <cfRule type="expression" dxfId="167" priority="188">
      <formula>AND(#REF!&gt;87,#REF!&lt;97)</formula>
    </cfRule>
  </conditionalFormatting>
  <conditionalFormatting sqref="Q33">
    <cfRule type="expression" dxfId="166" priority="187">
      <formula>AND(#REF!&gt;87,#REF!&lt;97)</formula>
    </cfRule>
  </conditionalFormatting>
  <conditionalFormatting sqref="Q19">
    <cfRule type="expression" dxfId="165" priority="186">
      <formula>AND(#REF!&gt;87,#REF!&lt;97)</formula>
    </cfRule>
  </conditionalFormatting>
  <conditionalFormatting sqref="Q37">
    <cfRule type="expression" dxfId="164" priority="185">
      <formula>AND(#REF!&gt;87,#REF!&lt;97)</formula>
    </cfRule>
  </conditionalFormatting>
  <conditionalFormatting sqref="Q42">
    <cfRule type="expression" dxfId="163" priority="170">
      <formula>AND(#REF!&gt;87,#REF!&lt;97)</formula>
    </cfRule>
  </conditionalFormatting>
  <conditionalFormatting sqref="Q43">
    <cfRule type="expression" dxfId="162" priority="169">
      <formula>AND(#REF!&gt;87,#REF!&lt;97)</formula>
    </cfRule>
  </conditionalFormatting>
  <conditionalFormatting sqref="Q44">
    <cfRule type="expression" dxfId="161" priority="168">
      <formula>AND(#REF!&gt;87,#REF!&lt;97)</formula>
    </cfRule>
  </conditionalFormatting>
  <conditionalFormatting sqref="Q45">
    <cfRule type="expression" dxfId="160" priority="167">
      <formula>AND(#REF!&gt;87,#REF!&lt;97)</formula>
    </cfRule>
  </conditionalFormatting>
  <conditionalFormatting sqref="Q46">
    <cfRule type="expression" dxfId="159" priority="166">
      <formula>AND(#REF!&gt;87,#REF!&lt;97)</formula>
    </cfRule>
  </conditionalFormatting>
  <conditionalFormatting sqref="Q47">
    <cfRule type="expression" dxfId="158" priority="165">
      <formula>AND(#REF!&gt;87,#REF!&lt;97)</formula>
    </cfRule>
  </conditionalFormatting>
  <conditionalFormatting sqref="P48">
    <cfRule type="expression" dxfId="157" priority="164">
      <formula>AND(#REF!&gt;87,#REF!&lt;97)</formula>
    </cfRule>
  </conditionalFormatting>
  <conditionalFormatting sqref="P49">
    <cfRule type="expression" dxfId="156" priority="163">
      <formula>AND(#REF!&gt;87,#REF!&lt;97)</formula>
    </cfRule>
  </conditionalFormatting>
  <conditionalFormatting sqref="Q50">
    <cfRule type="expression" dxfId="155" priority="162">
      <formula>AND(#REF!&gt;87,#REF!&lt;97)</formula>
    </cfRule>
  </conditionalFormatting>
  <conditionalFormatting sqref="Q81">
    <cfRule type="expression" dxfId="154" priority="161">
      <formula>AND(#REF!&gt;87,#REF!&lt;97)</formula>
    </cfRule>
  </conditionalFormatting>
  <conditionalFormatting sqref="P51">
    <cfRule type="expression" dxfId="153" priority="160">
      <formula>AND(#REF!&gt;87,#REF!&lt;97)</formula>
    </cfRule>
  </conditionalFormatting>
  <conditionalFormatting sqref="P52">
    <cfRule type="expression" dxfId="152" priority="159">
      <formula>AND(#REF!&gt;87,#REF!&lt;97)</formula>
    </cfRule>
  </conditionalFormatting>
  <conditionalFormatting sqref="P54">
    <cfRule type="expression" dxfId="151" priority="158">
      <formula>AND(#REF!&gt;87,#REF!&lt;97)</formula>
    </cfRule>
  </conditionalFormatting>
  <conditionalFormatting sqref="P350">
    <cfRule type="expression" dxfId="150" priority="156">
      <formula>AND(#REF!&gt;87,#REF!&lt;97)</formula>
    </cfRule>
  </conditionalFormatting>
  <conditionalFormatting sqref="P646">
    <cfRule type="expression" dxfId="149" priority="155">
      <formula>AND(#REF!&gt;87,#REF!&lt;97)</formula>
    </cfRule>
  </conditionalFormatting>
  <conditionalFormatting sqref="P215">
    <cfRule type="expression" dxfId="148" priority="154">
      <formula>AND(#REF!&gt;87,#REF!&lt;97)</formula>
    </cfRule>
  </conditionalFormatting>
  <conditionalFormatting sqref="P650">
    <cfRule type="expression" dxfId="147" priority="153">
      <formula>AND(#REF!&gt;87,#REF!&lt;97)</formula>
    </cfRule>
  </conditionalFormatting>
  <conditionalFormatting sqref="P519">
    <cfRule type="expression" dxfId="146" priority="152">
      <formula>AND(#REF!&gt;87,#REF!&lt;97)</formula>
    </cfRule>
  </conditionalFormatting>
  <conditionalFormatting sqref="Q110">
    <cfRule type="expression" dxfId="145" priority="151">
      <formula>AND(#REF!&gt;87,#REF!&lt;97)</formula>
    </cfRule>
  </conditionalFormatting>
  <conditionalFormatting sqref="P615">
    <cfRule type="expression" dxfId="144" priority="150">
      <formula>AND(#REF!&gt;87,#REF!&lt;97)</formula>
    </cfRule>
  </conditionalFormatting>
  <conditionalFormatting sqref="P620">
    <cfRule type="expression" dxfId="143" priority="149">
      <formula>AND(#REF!&gt;87,#REF!&lt;97)</formula>
    </cfRule>
  </conditionalFormatting>
  <conditionalFormatting sqref="P482">
    <cfRule type="expression" dxfId="142" priority="148">
      <formula>AND(#REF!&gt;87,#REF!&lt;97)</formula>
    </cfRule>
  </conditionalFormatting>
  <conditionalFormatting sqref="Q490">
    <cfRule type="expression" dxfId="141" priority="147">
      <formula>AND(#REF!&gt;87,#REF!&lt;97)</formula>
    </cfRule>
  </conditionalFormatting>
  <conditionalFormatting sqref="P398">
    <cfRule type="expression" dxfId="140" priority="146">
      <formula>AND(#REF!&gt;87,#REF!&lt;97)</formula>
    </cfRule>
  </conditionalFormatting>
  <conditionalFormatting sqref="P478">
    <cfRule type="expression" dxfId="139" priority="145">
      <formula>AND(#REF!&gt;87,#REF!&lt;97)</formula>
    </cfRule>
  </conditionalFormatting>
  <conditionalFormatting sqref="Q219">
    <cfRule type="expression" dxfId="138" priority="144">
      <formula>AND(#REF!&gt;87,#REF!&lt;97)</formula>
    </cfRule>
  </conditionalFormatting>
  <conditionalFormatting sqref="R132">
    <cfRule type="expression" dxfId="137" priority="143">
      <formula>AND(#REF!&gt;87,#REF!&lt;97)</formula>
    </cfRule>
  </conditionalFormatting>
  <conditionalFormatting sqref="P132">
    <cfRule type="expression" dxfId="136" priority="142">
      <formula>AND(#REF!&gt;87,#REF!&lt;97)</formula>
    </cfRule>
  </conditionalFormatting>
  <conditionalFormatting sqref="Q132">
    <cfRule type="expression" dxfId="135" priority="141">
      <formula>AND(#REF!&gt;87,#REF!&lt;97)</formula>
    </cfRule>
  </conditionalFormatting>
  <conditionalFormatting sqref="E132">
    <cfRule type="expression" dxfId="134" priority="140">
      <formula>AND(#REF!&gt;87,#REF!&lt;97)</formula>
    </cfRule>
  </conditionalFormatting>
  <conditionalFormatting sqref="Q71">
    <cfRule type="expression" dxfId="133" priority="139">
      <formula>AND(#REF!&gt;87,#REF!&lt;97)</formula>
    </cfRule>
  </conditionalFormatting>
  <conditionalFormatting sqref="P308">
    <cfRule type="expression" dxfId="132" priority="138">
      <formula>AND(#REF!&gt;87,#REF!&lt;97)</formula>
    </cfRule>
  </conditionalFormatting>
  <conditionalFormatting sqref="W342">
    <cfRule type="expression" dxfId="131" priority="137">
      <formula>AND(#REF!&gt;87,#REF!&lt;97)</formula>
    </cfRule>
  </conditionalFormatting>
  <conditionalFormatting sqref="E342">
    <cfRule type="expression" dxfId="130" priority="136">
      <formula>AND(#REF!&gt;87,#REF!&lt;97)</formula>
    </cfRule>
  </conditionalFormatting>
  <conditionalFormatting sqref="W103">
    <cfRule type="expression" dxfId="129" priority="135">
      <formula>AND(#REF!&gt;87,#REF!&lt;97)</formula>
    </cfRule>
  </conditionalFormatting>
  <conditionalFormatting sqref="R28">
    <cfRule type="expression" dxfId="128" priority="129">
      <formula>AND(#REF!&gt;87,#REF!&lt;97)</formula>
    </cfRule>
  </conditionalFormatting>
  <conditionalFormatting sqref="P55">
    <cfRule type="expression" dxfId="127" priority="128">
      <formula>AND(#REF!&gt;87,#REF!&lt;97)</formula>
    </cfRule>
  </conditionalFormatting>
  <conditionalFormatting sqref="P3">
    <cfRule type="expression" dxfId="126" priority="127">
      <formula>AND(#REF!&gt;87,#REF!&lt;97)</formula>
    </cfRule>
  </conditionalFormatting>
  <conditionalFormatting sqref="P342">
    <cfRule type="expression" dxfId="125" priority="126">
      <formula>AND(#REF!&gt;87,#REF!&lt;97)</formula>
    </cfRule>
  </conditionalFormatting>
  <conditionalFormatting sqref="P344">
    <cfRule type="expression" dxfId="124" priority="125">
      <formula>AND(#REF!&gt;87,#REF!&lt;97)</formula>
    </cfRule>
  </conditionalFormatting>
  <conditionalFormatting sqref="Q658">
    <cfRule type="expression" dxfId="123" priority="124">
      <formula>AND(#REF!&gt;87,#REF!&lt;97)</formula>
    </cfRule>
  </conditionalFormatting>
  <conditionalFormatting sqref="P4">
    <cfRule type="expression" dxfId="122" priority="123">
      <formula>AND(#REF!&gt;87,#REF!&lt;97)</formula>
    </cfRule>
  </conditionalFormatting>
  <conditionalFormatting sqref="R120">
    <cfRule type="expression" dxfId="121" priority="122">
      <formula>AND(#REF!&gt;87,#REF!&lt;97)</formula>
    </cfRule>
  </conditionalFormatting>
  <conditionalFormatting sqref="P232">
    <cfRule type="expression" dxfId="120" priority="121">
      <formula>AND(#REF!&gt;87,#REF!&lt;97)</formula>
    </cfRule>
  </conditionalFormatting>
  <conditionalFormatting sqref="Q613">
    <cfRule type="expression" dxfId="119" priority="120">
      <formula>AND(#REF!&gt;87,#REF!&lt;97)</formula>
    </cfRule>
  </conditionalFormatting>
  <conditionalFormatting sqref="R214">
    <cfRule type="expression" dxfId="118" priority="119">
      <formula>AND(#REF!&gt;87,#REF!&lt;97)</formula>
    </cfRule>
  </conditionalFormatting>
  <conditionalFormatting sqref="P375">
    <cfRule type="expression" dxfId="117" priority="117">
      <formula>AND(#REF!&gt;87,#REF!&lt;97)</formula>
    </cfRule>
  </conditionalFormatting>
  <conditionalFormatting sqref="Q118">
    <cfRule type="expression" dxfId="116" priority="116">
      <formula>AND(#REF!&gt;87,#REF!&lt;97)</formula>
    </cfRule>
  </conditionalFormatting>
  <conditionalFormatting sqref="Q379">
    <cfRule type="expression" dxfId="115" priority="115">
      <formula>AND(#REF!&gt;87,#REF!&lt;97)</formula>
    </cfRule>
  </conditionalFormatting>
  <conditionalFormatting sqref="Q644">
    <cfRule type="expression" dxfId="114" priority="114">
      <formula>AND(#REF!&gt;87,#REF!&lt;97)</formula>
    </cfRule>
  </conditionalFormatting>
  <conditionalFormatting sqref="P468">
    <cfRule type="expression" dxfId="113" priority="113">
      <formula>AND(#REF!&gt;87,#REF!&lt;97)</formula>
    </cfRule>
  </conditionalFormatting>
  <conditionalFormatting sqref="P481">
    <cfRule type="expression" dxfId="112" priority="112">
      <formula>AND(#REF!&gt;87,#REF!&lt;97)</formula>
    </cfRule>
  </conditionalFormatting>
  <conditionalFormatting sqref="P514">
    <cfRule type="expression" dxfId="111" priority="111">
      <formula>AND(#REF!&gt;87,#REF!&lt;97)</formula>
    </cfRule>
  </conditionalFormatting>
  <conditionalFormatting sqref="P515">
    <cfRule type="expression" dxfId="110" priority="110">
      <formula>AND(#REF!&gt;87,#REF!&lt;97)</formula>
    </cfRule>
  </conditionalFormatting>
  <conditionalFormatting sqref="Q519">
    <cfRule type="expression" dxfId="109" priority="109">
      <formula>AND(#REF!&gt;87,#REF!&lt;97)</formula>
    </cfRule>
  </conditionalFormatting>
  <conditionalFormatting sqref="P547">
    <cfRule type="expression" dxfId="108" priority="108">
      <formula>AND(#REF!&gt;87,#REF!&lt;97)</formula>
    </cfRule>
  </conditionalFormatting>
  <conditionalFormatting sqref="Q629">
    <cfRule type="expression" dxfId="107" priority="107">
      <formula>AND(#REF!&gt;87,#REF!&lt;97)</formula>
    </cfRule>
  </conditionalFormatting>
  <conditionalFormatting sqref="P552">
    <cfRule type="expression" dxfId="106" priority="106">
      <formula>AND(#REF!&gt;87,#REF!&lt;97)</formula>
    </cfRule>
  </conditionalFormatting>
  <conditionalFormatting sqref="L104:P104 F104:J104">
    <cfRule type="expression" dxfId="105" priority="105">
      <formula>AND(#REF!&gt;87,#REF!&lt;97)</formula>
    </cfRule>
  </conditionalFormatting>
  <conditionalFormatting sqref="A104:B104 E104 W104">
    <cfRule type="expression" dxfId="104" priority="104">
      <formula>AND(#REF!&gt;87,#REF!&lt;97)</formula>
    </cfRule>
  </conditionalFormatting>
  <conditionalFormatting sqref="C104">
    <cfRule type="expression" dxfId="103" priority="103">
      <formula>AND(#REF!&gt;87,#REF!&lt;97)</formula>
    </cfRule>
  </conditionalFormatting>
  <conditionalFormatting sqref="D104">
    <cfRule type="expression" dxfId="102" priority="102">
      <formula>AND(#REF!&gt;87,#REF!&lt;97)</formula>
    </cfRule>
  </conditionalFormatting>
  <conditionalFormatting sqref="Y104">
    <cfRule type="expression" dxfId="101" priority="101">
      <formula>AND(#REF!&gt;87,#REF!&lt;97)</formula>
    </cfRule>
  </conditionalFormatting>
  <conditionalFormatting sqref="U104">
    <cfRule type="expression" dxfId="100" priority="100">
      <formula>AND(#REF!&gt;87,#REF!&lt;97)</formula>
    </cfRule>
  </conditionalFormatting>
  <conditionalFormatting sqref="V104">
    <cfRule type="expression" dxfId="99" priority="99">
      <formula>AND(#REF!&gt;87,#REF!&lt;97)</formula>
    </cfRule>
  </conditionalFormatting>
  <conditionalFormatting sqref="T104">
    <cfRule type="expression" dxfId="98" priority="98">
      <formula>AND(#REF!&gt;87,#REF!&lt;97)</formula>
    </cfRule>
  </conditionalFormatting>
  <conditionalFormatting sqref="Z104">
    <cfRule type="expression" dxfId="97" priority="97">
      <formula>AND(#REF!&gt;87,#REF!&lt;97)</formula>
    </cfRule>
  </conditionalFormatting>
  <conditionalFormatting sqref="Q104">
    <cfRule type="expression" dxfId="96" priority="96">
      <formula>AND(#REF!&gt;87,#REF!&lt;97)</formula>
    </cfRule>
  </conditionalFormatting>
  <conditionalFormatting sqref="R104">
    <cfRule type="expression" dxfId="95" priority="95">
      <formula>AND(#REF!&gt;87,#REF!&lt;97)</formula>
    </cfRule>
  </conditionalFormatting>
  <conditionalFormatting sqref="AA104">
    <cfRule type="expression" dxfId="94" priority="94">
      <formula>AND(#REF!&gt;87,#REF!&lt;97)</formula>
    </cfRule>
  </conditionalFormatting>
  <conditionalFormatting sqref="X104">
    <cfRule type="expression" dxfId="93" priority="93">
      <formula>AND(#REF!&gt;87,#REF!&lt;97)</formula>
    </cfRule>
  </conditionalFormatting>
  <conditionalFormatting sqref="L108:P108 F108:J108">
    <cfRule type="expression" dxfId="92" priority="92">
      <formula>AND(#REF!&gt;87,#REF!&lt;97)</formula>
    </cfRule>
  </conditionalFormatting>
  <conditionalFormatting sqref="A108:B108 E108 W108">
    <cfRule type="expression" dxfId="91" priority="91">
      <formula>AND(#REF!&gt;87,#REF!&lt;97)</formula>
    </cfRule>
  </conditionalFormatting>
  <conditionalFormatting sqref="C108">
    <cfRule type="expression" dxfId="90" priority="90">
      <formula>AND(#REF!&gt;87,#REF!&lt;97)</formula>
    </cfRule>
  </conditionalFormatting>
  <conditionalFormatting sqref="D108">
    <cfRule type="expression" dxfId="89" priority="89">
      <formula>AND(#REF!&gt;87,#REF!&lt;97)</formula>
    </cfRule>
  </conditionalFormatting>
  <conditionalFormatting sqref="Y108">
    <cfRule type="expression" dxfId="88" priority="88">
      <formula>AND(#REF!&gt;87,#REF!&lt;97)</formula>
    </cfRule>
  </conditionalFormatting>
  <conditionalFormatting sqref="U108">
    <cfRule type="expression" dxfId="87" priority="87">
      <formula>AND(#REF!&gt;87,#REF!&lt;97)</formula>
    </cfRule>
  </conditionalFormatting>
  <conditionalFormatting sqref="V108">
    <cfRule type="expression" dxfId="86" priority="86">
      <formula>AND(#REF!&gt;87,#REF!&lt;97)</formula>
    </cfRule>
  </conditionalFormatting>
  <conditionalFormatting sqref="T108">
    <cfRule type="expression" dxfId="85" priority="85">
      <formula>AND(#REF!&gt;87,#REF!&lt;97)</formula>
    </cfRule>
  </conditionalFormatting>
  <conditionalFormatting sqref="Z108">
    <cfRule type="expression" dxfId="84" priority="84">
      <formula>AND(#REF!&gt;87,#REF!&lt;97)</formula>
    </cfRule>
  </conditionalFormatting>
  <conditionalFormatting sqref="Q108">
    <cfRule type="expression" dxfId="83" priority="83">
      <formula>AND(#REF!&gt;87,#REF!&lt;97)</formula>
    </cfRule>
  </conditionalFormatting>
  <conditionalFormatting sqref="R108">
    <cfRule type="expression" dxfId="82" priority="82">
      <formula>AND(#REF!&gt;87,#REF!&lt;97)</formula>
    </cfRule>
  </conditionalFormatting>
  <conditionalFormatting sqref="AA108">
    <cfRule type="expression" dxfId="81" priority="81">
      <formula>AND(#REF!&gt;87,#REF!&lt;97)</formula>
    </cfRule>
  </conditionalFormatting>
  <conditionalFormatting sqref="X108">
    <cfRule type="expression" dxfId="80" priority="80">
      <formula>AND(#REF!&gt;87,#REF!&lt;97)</formula>
    </cfRule>
  </conditionalFormatting>
  <conditionalFormatting sqref="P114">
    <cfRule type="expression" dxfId="79" priority="78">
      <formula>AND(#REF!&gt;87,#REF!&lt;97)</formula>
    </cfRule>
  </conditionalFormatting>
  <conditionalFormatting sqref="P553">
    <cfRule type="expression" dxfId="78" priority="77">
      <formula>AND(#REF!&gt;87,#REF!&lt;97)</formula>
    </cfRule>
  </conditionalFormatting>
  <conditionalFormatting sqref="P572">
    <cfRule type="expression" dxfId="77" priority="76">
      <formula>AND(#REF!&gt;87,#REF!&lt;97)</formula>
    </cfRule>
  </conditionalFormatting>
  <conditionalFormatting sqref="P254">
    <cfRule type="expression" dxfId="76" priority="75">
      <formula>AND(#REF!&gt;87,#REF!&lt;97)</formula>
    </cfRule>
  </conditionalFormatting>
  <conditionalFormatting sqref="P312">
    <cfRule type="expression" dxfId="75" priority="74">
      <formula>AND(#REF!&gt;87,#REF!&lt;97)</formula>
    </cfRule>
  </conditionalFormatting>
  <conditionalFormatting sqref="P351">
    <cfRule type="expression" dxfId="74" priority="73">
      <formula>AND(#REF!&gt;87,#REF!&lt;97)</formula>
    </cfRule>
  </conditionalFormatting>
  <conditionalFormatting sqref="P352">
    <cfRule type="expression" dxfId="73" priority="72">
      <formula>AND(#REF!&gt;87,#REF!&lt;97)</formula>
    </cfRule>
  </conditionalFormatting>
  <conditionalFormatting sqref="P463">
    <cfRule type="expression" dxfId="72" priority="71">
      <formula>AND(#REF!&gt;87,#REF!&lt;97)</formula>
    </cfRule>
  </conditionalFormatting>
  <conditionalFormatting sqref="P613">
    <cfRule type="expression" dxfId="71" priority="70">
      <formula>AND(#REF!&gt;87,#REF!&lt;97)</formula>
    </cfRule>
  </conditionalFormatting>
  <conditionalFormatting sqref="W618">
    <cfRule type="expression" dxfId="70" priority="67">
      <formula>AND(#REF!&gt;87,#REF!&lt;97)</formula>
    </cfRule>
  </conditionalFormatting>
  <conditionalFormatting sqref="P635">
    <cfRule type="expression" dxfId="69" priority="65">
      <formula>AND(#REF!&gt;87,#REF!&lt;97)</formula>
    </cfRule>
  </conditionalFormatting>
  <conditionalFormatting sqref="P662">
    <cfRule type="expression" dxfId="68" priority="63">
      <formula>AND(#REF!&gt;87,#REF!&lt;97)</formula>
    </cfRule>
  </conditionalFormatting>
  <conditionalFormatting sqref="P618">
    <cfRule type="expression" dxfId="67" priority="62">
      <formula>AND(#REF!&gt;87,#REF!&lt;97)</formula>
    </cfRule>
  </conditionalFormatting>
  <conditionalFormatting sqref="A408">
    <cfRule type="expression" dxfId="66" priority="60">
      <formula>AND(#REF!&gt;87,#REF!&lt;97)</formula>
    </cfRule>
  </conditionalFormatting>
  <conditionalFormatting sqref="AA724">
    <cfRule type="expression" dxfId="65" priority="59">
      <formula>AND(#REF!&gt;87,#REF!&lt;97)</formula>
    </cfRule>
  </conditionalFormatting>
  <conditionalFormatting sqref="A724">
    <cfRule type="expression" dxfId="64" priority="58">
      <formula>AND(#REF!&gt;87,#REF!&lt;97)</formula>
    </cfRule>
  </conditionalFormatting>
  <conditionalFormatting sqref="P340">
    <cfRule type="expression" dxfId="63" priority="57">
      <formula>AND(#REF!&gt;87,#REF!&lt;97)</formula>
    </cfRule>
  </conditionalFormatting>
  <conditionalFormatting sqref="P36">
    <cfRule type="expression" dxfId="62" priority="56">
      <formula>AND(#REF!&gt;87,#REF!&lt;97)</formula>
    </cfRule>
  </conditionalFormatting>
  <conditionalFormatting sqref="AA232:AA247">
    <cfRule type="expression" dxfId="61" priority="55">
      <formula>AND(#REF!&gt;87,#REF!&lt;97)</formula>
    </cfRule>
  </conditionalFormatting>
  <conditionalFormatting sqref="AA248:AA256">
    <cfRule type="expression" dxfId="60" priority="54">
      <formula>AND(#REF!&gt;87,#REF!&lt;97)</formula>
    </cfRule>
  </conditionalFormatting>
  <conditionalFormatting sqref="F253">
    <cfRule type="expression" dxfId="59" priority="53">
      <formula>AND(#REF!&gt;87,#REF!&lt;97)</formula>
    </cfRule>
  </conditionalFormatting>
  <conditionalFormatting sqref="P253">
    <cfRule type="expression" dxfId="58" priority="52">
      <formula>AND(#REF!&gt;87,#REF!&lt;97)</formula>
    </cfRule>
  </conditionalFormatting>
  <conditionalFormatting sqref="AA357">
    <cfRule type="expression" dxfId="57" priority="51">
      <formula>AND(#REF!&gt;87,#REF!&lt;97)</formula>
    </cfRule>
  </conditionalFormatting>
  <conditionalFormatting sqref="C356:J356">
    <cfRule type="expression" dxfId="56" priority="50">
      <formula>AND(#REF!&gt;87,#REF!&lt;97)</formula>
    </cfRule>
  </conditionalFormatting>
  <conditionalFormatting sqref="W356:Y356">
    <cfRule type="expression" dxfId="55" priority="49">
      <formula>AND(#REF!&gt;87,#REF!&lt;97)</formula>
    </cfRule>
  </conditionalFormatting>
  <conditionalFormatting sqref="Z356 T356:V356">
    <cfRule type="expression" dxfId="54" priority="48">
      <formula>AND(#REF!&gt;87,#REF!&lt;97)</formula>
    </cfRule>
  </conditionalFormatting>
  <conditionalFormatting sqref="AA194">
    <cfRule type="expression" dxfId="53" priority="47">
      <formula>AND(#REF!&gt;87,#REF!&lt;97)</formula>
    </cfRule>
  </conditionalFormatting>
  <conditionalFormatting sqref="A194">
    <cfRule type="expression" dxfId="52" priority="46">
      <formula>AND(#REF!&gt;87,#REF!&lt;97)</formula>
    </cfRule>
  </conditionalFormatting>
  <conditionalFormatting sqref="H717">
    <cfRule type="expression" dxfId="51" priority="41">
      <formula>AND(#REF!&gt;87,#REF!&lt;97)</formula>
    </cfRule>
  </conditionalFormatting>
  <conditionalFormatting sqref="U717">
    <cfRule type="expression" dxfId="50" priority="40">
      <formula>AND(#REF!&gt;87,#REF!&lt;97)</formula>
    </cfRule>
  </conditionalFormatting>
  <conditionalFormatting sqref="A717">
    <cfRule type="expression" dxfId="49" priority="39">
      <formula>AND(#REF!&gt;87,#REF!&lt;97)</formula>
    </cfRule>
  </conditionalFormatting>
  <conditionalFormatting sqref="L717">
    <cfRule type="expression" dxfId="48" priority="38">
      <formula>AND(#REF!&gt;87,#REF!&lt;97)</formula>
    </cfRule>
  </conditionalFormatting>
  <conditionalFormatting sqref="F717">
    <cfRule type="expression" dxfId="47" priority="37">
      <formula>AND(#REF!&gt;87,#REF!&lt;97)</formula>
    </cfRule>
  </conditionalFormatting>
  <conditionalFormatting sqref="A717">
    <cfRule type="expression" dxfId="46" priority="36">
      <formula>AND(#REF!&gt;87,#REF!&lt;97)</formula>
    </cfRule>
  </conditionalFormatting>
  <conditionalFormatting sqref="O717 Q717 Y717 C717">
    <cfRule type="expression" dxfId="45" priority="35">
      <formula>AND(#REF!&gt;87,#REF!&lt;97)</formula>
    </cfRule>
  </conditionalFormatting>
  <conditionalFormatting sqref="D717">
    <cfRule type="expression" dxfId="44" priority="34">
      <formula>AND(#REF!&gt;87,#REF!&lt;97)</formula>
    </cfRule>
  </conditionalFormatting>
  <conditionalFormatting sqref="W717:X717">
    <cfRule type="expression" dxfId="43" priority="33">
      <formula>AND(#REF!&gt;87,#REF!&lt;97)</formula>
    </cfRule>
  </conditionalFormatting>
  <conditionalFormatting sqref="B717">
    <cfRule type="expression" dxfId="42" priority="32">
      <formula>AND(#REF!&gt;87,#REF!&lt;97)</formula>
    </cfRule>
  </conditionalFormatting>
  <conditionalFormatting sqref="Z717">
    <cfRule type="expression" dxfId="41" priority="31">
      <formula>AND(#REF!&gt;87,#REF!&lt;97)</formula>
    </cfRule>
  </conditionalFormatting>
  <conditionalFormatting sqref="I717">
    <cfRule type="expression" dxfId="40" priority="30">
      <formula>AND(#REF!&gt;87,#REF!&lt;97)</formula>
    </cfRule>
  </conditionalFormatting>
  <conditionalFormatting sqref="E717">
    <cfRule type="expression" dxfId="39" priority="29">
      <formula>AND(#REF!&gt;87,#REF!&lt;97)</formula>
    </cfRule>
  </conditionalFormatting>
  <conditionalFormatting sqref="V717">
    <cfRule type="expression" dxfId="38" priority="28">
      <formula>AND(#REF!&gt;87,#REF!&lt;97)</formula>
    </cfRule>
  </conditionalFormatting>
  <conditionalFormatting sqref="M717:N717">
    <cfRule type="expression" dxfId="37" priority="27">
      <formula>AND(#REF!&gt;87,#REF!&lt;97)</formula>
    </cfRule>
  </conditionalFormatting>
  <conditionalFormatting sqref="G717">
    <cfRule type="expression" dxfId="36" priority="26">
      <formula>AND(#REF!&gt;87,#REF!&lt;97)</formula>
    </cfRule>
  </conditionalFormatting>
  <conditionalFormatting sqref="T717">
    <cfRule type="expression" dxfId="35" priority="25">
      <formula>AND(#REF!&gt;87,#REF!&lt;97)</formula>
    </cfRule>
  </conditionalFormatting>
  <conditionalFormatting sqref="J717">
    <cfRule type="expression" dxfId="34" priority="24">
      <formula>AND(#REF!&gt;87,#REF!&lt;97)</formula>
    </cfRule>
  </conditionalFormatting>
  <conditionalFormatting sqref="AA717">
    <cfRule type="expression" dxfId="33" priority="23">
      <formula>AND(#REF!&gt;87,#REF!&lt;97)</formula>
    </cfRule>
  </conditionalFormatting>
  <conditionalFormatting sqref="AA717">
    <cfRule type="expression" dxfId="32" priority="22">
      <formula>AND(#REF!&gt;87,#REF!&lt;97)</formula>
    </cfRule>
  </conditionalFormatting>
  <conditionalFormatting sqref="A729">
    <cfRule type="expression" dxfId="31" priority="21">
      <formula>AND(#REF!&gt;87,#REF!&lt;97)</formula>
    </cfRule>
  </conditionalFormatting>
  <conditionalFormatting sqref="A729">
    <cfRule type="expression" dxfId="30" priority="20">
      <formula>AND(#REF!&gt;87,#REF!&lt;97)</formula>
    </cfRule>
  </conditionalFormatting>
  <conditionalFormatting sqref="AA729">
    <cfRule type="expression" dxfId="29" priority="19">
      <formula>AND(#REF!&gt;87,#REF!&lt;97)</formula>
    </cfRule>
  </conditionalFormatting>
  <conditionalFormatting sqref="AA729">
    <cfRule type="expression" dxfId="28" priority="18">
      <formula>AND(#REF!&gt;87,#REF!&lt;97)</formula>
    </cfRule>
  </conditionalFormatting>
  <conditionalFormatting sqref="AA725:AA727">
    <cfRule type="expression" dxfId="27" priority="17">
      <formula>AND(#REF!&gt;87,#REF!&lt;97)</formula>
    </cfRule>
  </conditionalFormatting>
  <conditionalFormatting sqref="AA725:AA727">
    <cfRule type="expression" dxfId="26" priority="16">
      <formula>AND(#REF!&gt;87,#REF!&lt;97)</formula>
    </cfRule>
  </conditionalFormatting>
  <conditionalFormatting sqref="C60:J60">
    <cfRule type="expression" dxfId="25" priority="15">
      <formula>AND(#REF!&gt;87,#REF!&lt;97)</formula>
    </cfRule>
  </conditionalFormatting>
  <conditionalFormatting sqref="B60">
    <cfRule type="expression" dxfId="24" priority="14">
      <formula>AND(#REF!&gt;87,#REF!&lt;97)</formula>
    </cfRule>
  </conditionalFormatting>
  <conditionalFormatting sqref="X60:Y60">
    <cfRule type="expression" dxfId="23" priority="13">
      <formula>AND(#REF!&gt;87,#REF!&lt;97)</formula>
    </cfRule>
  </conditionalFormatting>
  <conditionalFormatting sqref="W60">
    <cfRule type="expression" dxfId="22" priority="12">
      <formula>AND(#REF!&gt;87,#REF!&lt;97)</formula>
    </cfRule>
  </conditionalFormatting>
  <conditionalFormatting sqref="U60">
    <cfRule type="expression" dxfId="21" priority="11">
      <formula>AND(#REF!&gt;87,#REF!&lt;97)</formula>
    </cfRule>
  </conditionalFormatting>
  <conditionalFormatting sqref="V60">
    <cfRule type="expression" dxfId="20" priority="10">
      <formula>AND(#REF!&gt;87,#REF!&lt;97)</formula>
    </cfRule>
  </conditionalFormatting>
  <conditionalFormatting sqref="T60">
    <cfRule type="expression" dxfId="19" priority="9">
      <formula>AND(#REF!&gt;87,#REF!&lt;97)</formula>
    </cfRule>
  </conditionalFormatting>
  <conditionalFormatting sqref="P65">
    <cfRule type="expression" dxfId="18" priority="7">
      <formula>AND(#REF!&gt;87,#REF!&lt;97)</formula>
    </cfRule>
  </conditionalFormatting>
  <conditionalFormatting sqref="A50">
    <cfRule type="expression" dxfId="17" priority="6">
      <formula>AND(#REF!&gt;87,#REF!&lt;97)</formula>
    </cfRule>
  </conditionalFormatting>
  <conditionalFormatting sqref="A53">
    <cfRule type="expression" dxfId="16" priority="5">
      <formula>AND(#REF!&gt;87,#REF!&lt;97)</formula>
    </cfRule>
  </conditionalFormatting>
  <conditionalFormatting sqref="A54">
    <cfRule type="expression" dxfId="15" priority="4">
      <formula>AND(#REF!&gt;87,#REF!&lt;97)</formula>
    </cfRule>
  </conditionalFormatting>
  <conditionalFormatting sqref="A48:A49">
    <cfRule type="expression" dxfId="14" priority="3">
      <formula>AND(#REF!&gt;87,#REF!&lt;97)</formula>
    </cfRule>
  </conditionalFormatting>
  <conditionalFormatting sqref="A51:A52">
    <cfRule type="expression" dxfId="13" priority="2">
      <formula>AND(#REF!&gt;87,#REF!&lt;97)</formula>
    </cfRule>
  </conditionalFormatting>
  <conditionalFormatting sqref="AA410:AA420">
    <cfRule type="expression" dxfId="0" priority="1">
      <formula>AND(#REF!&gt;87,#REF!&lt;97)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3" id="{4FCEC96F-5285-491A-988E-25303B30EC29}">
            <xm:f>AND('C:\Users\e.bahaa\Desktop\[Reconciliation 2 - Last General Data 2018 (Updated Moustafa).xlsx]GeneralData Damen'!#REF!&gt;87,'C:\Users\e.bahaa\Desktop\[Reconciliation 2 - Last General Data 2018 (Updated Moustafa).xlsx]GeneralData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C495 Q495 L495:O495 F495:J495</xm:sqref>
        </x14:conditionalFormatting>
        <x14:conditionalFormatting xmlns:xm="http://schemas.microsoft.com/office/excel/2006/main">
          <x14:cfRule type="expression" priority="522" id="{01F59D89-FE63-440C-B1E1-F926C685BBB8}">
            <xm:f>AND('C:\Users\e.bahaa\Desktop\[Reconciliation 2 - Last General Data 2018 (Updated Moustafa).xlsx]GeneralData Damen'!#REF!&gt;87,'C:\Users\e.bahaa\Desktop\[Reconciliation 2 - Last General Data 2018 (Updated Moustafa).xlsx]GeneralData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D495:E495 X495:Y495</xm:sqref>
        </x14:conditionalFormatting>
        <x14:conditionalFormatting xmlns:xm="http://schemas.microsoft.com/office/excel/2006/main">
          <x14:cfRule type="expression" priority="435" id="{418A95FB-3EE9-4CBD-BC3F-EE36961E6950}">
            <xm:f>AND('C:\Users\e.bahaa\Desktop\[Reconciliation 2 - Last General Data 2018 (Updated Moustafa).xlsx]GeneralData Damen'!#REF!&gt;87,'C:\Users\e.bahaa\Desktop\[Reconciliation 2 - Last General Data 2018 (Updated Moustafa).xlsx]GeneralData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expression" priority="433" id="{96C3D831-10DF-4D60-829A-5153EDBE70EF}">
            <xm:f>AND('C:\Users\e.bahaa\Desktop\[List for General El Said 14-10-2019 .xlsx]GeneralData'!#REF!&gt;87,'C:\Users\e.bahaa\Desktop\[List for General El Said 14-10-2019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C320</xm:sqref>
        </x14:conditionalFormatting>
        <x14:conditionalFormatting xmlns:xm="http://schemas.microsoft.com/office/excel/2006/main">
          <x14:cfRule type="expression" priority="432" id="{2988B7AE-FE32-4337-BFE9-EDE4100BF06A}">
            <xm:f>AND('C:\Users\e.bahaa\Desktop\[List for General El Said 14-10-2019 .xlsx]GeneralData'!#REF!&gt;87,'C:\Users\e.bahaa\Desktop\[List for General El Said 14-10-2019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D265</xm:sqref>
        </x14:conditionalFormatting>
        <x14:conditionalFormatting xmlns:xm="http://schemas.microsoft.com/office/excel/2006/main">
          <x14:cfRule type="expression" priority="431" id="{B7C6FE3E-FB12-4E6A-A541-55CA7AEA4419}">
            <xm:f>AND('C:\Users\e.bahaa\Desktop\[List for General El Said 14-10-2019 .xlsx]GeneralData'!#REF!&gt;87,'C:\Users\e.bahaa\Desktop\[List for General El Said 14-10-2019 .xlsx]GeneralData'!#REF!&lt;97)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D320</xm:sqref>
        </x14:conditionalFormatting>
        <x14:conditionalFormatting xmlns:xm="http://schemas.microsoft.com/office/excel/2006/main">
          <x14:cfRule type="expression" priority="383" id="{0D84623A-2F11-4563-89BA-DAB037269E0F}">
            <xm:f>AND('C:\Users\e.bahaa\Desktop\[Reconciliation 2 - Last General Data 2018 (Updated Moustafa).xlsx]GeneralData Damen'!#REF!&gt;87,'C:\Users\e.bahaa\Desktop\[Reconciliation 2 - Last General Data 2018 (Updated Moustafa).xlsx]GeneralData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U495</xm:sqref>
        </x14:conditionalFormatting>
        <x14:conditionalFormatting xmlns:xm="http://schemas.microsoft.com/office/excel/2006/main">
          <x14:cfRule type="expression" priority="362" id="{FAEFF0B6-81D0-4CAA-85B1-1C0A63DA6C6A}">
            <xm:f>AND('C:\Users\e.bahaa\Desktop\[Reconciliation 2 - Last General Data 2018 (Updated Moustafa).xlsx]GeneralData Damen'!#REF!&gt;87,'C:\Users\e.bahaa\Desktop\[Reconciliation 2 - Last General Data 2018 (Updated Moustafa).xlsx]GeneralData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T495</xm:sqref>
        </x14:conditionalFormatting>
        <x14:conditionalFormatting xmlns:xm="http://schemas.microsoft.com/office/excel/2006/main">
          <x14:cfRule type="expression" priority="328" id="{ED80BA06-83A6-4B1A-AD4B-FCF0DCBFFC78}">
            <xm:f>AND('C:\Users\e.bahaa\Desktop\[Reconciliation 2 - Last General Data 2018 (Updated Moustafa).xlsx]GeneralData Damen'!#REF!&gt;87,'C:\Users\e.bahaa\Desktop\[Reconciliation 2 - Last General Data 2018 (Updated Moustafa).xlsx]GeneralData Damen'!#REF!&lt;97)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V495</xm:sqref>
        </x14:conditionalFormatting>
        <x14:conditionalFormatting xmlns:xm="http://schemas.microsoft.com/office/excel/2006/main">
          <x14:cfRule type="expression" priority="220" id="{8C5B59F7-3B83-43B0-B035-BED9998655C9}">
            <xm:f>AND('C:\HR Smart-Village\[General Data .xlsx]GeneralData (Old)'!#REF!&gt;87,'C:\HR Smart-Village\[General Data .xlsx]GeneralData (Old)'!#REF!&lt;97)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Q88</xm:sqref>
        </x14:conditionalFormatting>
        <x14:conditionalFormatting xmlns:xm="http://schemas.microsoft.com/office/excel/2006/main">
          <x14:cfRule type="expression" priority="215" id="{68F974BA-4F29-4893-A8FD-B416F9ED7841}">
            <xm:f>AND('C:\HR Smart-Village\[General Data .xlsx]GeneralData Damen (Old)'!#REF!&gt;87,'C:\HR Smart-Village\[General Data .xlsx]GeneralData Damen (Old)'!#REF!&lt;97)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F270</xm:sqref>
        </x14:conditionalFormatting>
        <x14:conditionalFormatting xmlns:xm="http://schemas.microsoft.com/office/excel/2006/main">
          <x14:cfRule type="expression" priority="190" id="{A4EC6F58-529C-4C10-B1D5-012621EC8DAB}">
            <xm:f>AND('C:\HR Smart-Village\[General Data .xlsx]GeneralData Damen (Old)'!#REF!&gt;87,'C:\HR Smart-Village\[General Data .xlsx]GeneralData Damen (Old)'!#REF!&lt;97)</xm:f>
            <x14:dxf>
              <font>
                <color theme="0" tint="-4.9989318521683403E-2"/>
              </font>
              <fill>
                <patternFill>
                  <bgColor theme="1" tint="4.9989318521683403E-2"/>
                </patternFill>
              </fill>
            </x14:dxf>
          </x14:cfRule>
          <xm:sqref>X31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2021-03-01T08:52:25Z</dcterms:modified>
</cp:coreProperties>
</file>