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aan\OneDrive\Desktop\PWC RELATED PROJECT\"/>
    </mc:Choice>
  </mc:AlternateContent>
  <xr:revisionPtr revIDLastSave="0" documentId="13_ncr:1_{9629E79B-5FB2-48D7-9B78-0B65AC01F7FE}" xr6:coauthVersionLast="47" xr6:coauthVersionMax="47" xr10:uidLastSave="{00000000-0000-0000-0000-000000000000}"/>
  <bookViews>
    <workbookView xWindow="-120" yWindow="-120" windowWidth="29040" windowHeight="15720" xr2:uid="{33CFB22C-FF7F-4D72-A626-1E02F1359219}"/>
  </bookViews>
  <sheets>
    <sheet name="total subs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0" i="1"/>
  <c r="M11" i="1"/>
  <c r="M12" i="1"/>
  <c r="M10" i="1"/>
  <c r="D11" i="1"/>
  <c r="N11" i="1" s="1"/>
  <c r="D12" i="1"/>
  <c r="N12" i="1" s="1"/>
  <c r="D10" i="1"/>
  <c r="N10" i="1" l="1"/>
  <c r="F10" i="1"/>
  <c r="F12" i="1"/>
  <c r="F11" i="1"/>
  <c r="O11" i="1" l="1"/>
  <c r="H11" i="1"/>
  <c r="P11" i="1" s="1"/>
  <c r="H12" i="1"/>
  <c r="P12" i="1" s="1"/>
  <c r="O12" i="1"/>
  <c r="O10" i="1"/>
  <c r="H10" i="1"/>
  <c r="P10" i="1" s="1"/>
</calcChain>
</file>

<file path=xl/sharedStrings.xml><?xml version="1.0" encoding="utf-8"?>
<sst xmlns="http://schemas.openxmlformats.org/spreadsheetml/2006/main" count="24" uniqueCount="24">
  <si>
    <t>Total Subscriber Analysis</t>
  </si>
  <si>
    <t>Reconcellations(Excel vs SQL)</t>
  </si>
  <si>
    <t xml:space="preserve">Channel Name </t>
  </si>
  <si>
    <t>Avg View Per Vid(Excel)</t>
  </si>
  <si>
    <t>Potential Product Sales Per Video</t>
  </si>
  <si>
    <t>Avg View Per Vid(SQL)</t>
  </si>
  <si>
    <t>Potential Product Sales Per Video (Excel)</t>
  </si>
  <si>
    <t>Potential Product Sales Per Video (SQL)</t>
  </si>
  <si>
    <t>Net Profit</t>
  </si>
  <si>
    <t>Net Profit(Excel)</t>
  </si>
  <si>
    <t>Net Profit(SQL)</t>
  </si>
  <si>
    <t>Convertion Rate</t>
  </si>
  <si>
    <t>Product Cost</t>
  </si>
  <si>
    <t>NoCopyrightSounds</t>
  </si>
  <si>
    <t>DanTDM</t>
  </si>
  <si>
    <t>Dan Rhodes</t>
  </si>
  <si>
    <t>Campaign Cost</t>
  </si>
  <si>
    <t>Potential Revenue Per Video(USD$)(Excel)</t>
  </si>
  <si>
    <t>Potential Revenue Per Video(USD$)(SQL)</t>
  </si>
  <si>
    <t>Difference(Excel vs SQL)</t>
  </si>
  <si>
    <t>Avg View Per Vid</t>
  </si>
  <si>
    <t>Potential Revenue Per Video(USD$)</t>
  </si>
  <si>
    <t>Recommendations</t>
  </si>
  <si>
    <t>Based on the viewership and views per subscriber , Dan Rhodes appears to be the best option to advance with because there's a higher return on investment with Dan Rhodes compared to the other channels.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</si>
</sst>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21">
    <xf numFmtId="0" fontId="0" fillId="0" borderId="0" xfId="0"/>
    <xf numFmtId="0" fontId="6" fillId="6" borderId="0" xfId="0" applyFont="1" applyFill="1" applyAlignment="1">
      <alignment horizontal="center"/>
    </xf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4" fillId="4" borderId="1" xfId="4" applyBorder="1" applyAlignment="1">
      <alignment horizontal="center" wrapText="1"/>
    </xf>
    <xf numFmtId="0" fontId="3" fillId="3" borderId="1" xfId="3" applyBorder="1" applyAlignment="1">
      <alignment horizontal="center" wrapText="1"/>
    </xf>
    <xf numFmtId="0" fontId="2" fillId="2" borderId="1" xfId="2" applyBorder="1" applyAlignment="1">
      <alignment horizontal="center" wrapText="1"/>
    </xf>
    <xf numFmtId="0" fontId="1" fillId="5" borderId="1" xfId="5" applyBorder="1" applyAlignment="1">
      <alignment horizontal="center" wrapText="1"/>
    </xf>
    <xf numFmtId="0" fontId="0" fillId="0" borderId="0" xfId="0" applyAlignment="1">
      <alignment horizontal="left"/>
    </xf>
    <xf numFmtId="0" fontId="1" fillId="5" borderId="1" xfId="5" applyBorder="1" applyAlignment="1">
      <alignment horizontal="left"/>
    </xf>
    <xf numFmtId="0" fontId="0" fillId="5" borderId="1" xfId="5" applyFont="1" applyBorder="1" applyAlignment="1">
      <alignment horizontal="left"/>
    </xf>
    <xf numFmtId="0" fontId="0" fillId="0" borderId="1" xfId="0" applyBorder="1" applyAlignment="1"/>
    <xf numFmtId="165" fontId="0" fillId="0" borderId="1" xfId="1" applyNumberFormat="1" applyFont="1" applyBorder="1"/>
    <xf numFmtId="43" fontId="0" fillId="0" borderId="1" xfId="1" applyFont="1" applyBorder="1" applyAlignment="1"/>
    <xf numFmtId="0" fontId="0" fillId="5" borderId="1" xfId="5" applyFont="1" applyBorder="1" applyAlignment="1">
      <alignment horizontal="center" wrapText="1"/>
    </xf>
    <xf numFmtId="165" fontId="0" fillId="0" borderId="0" xfId="0" applyNumberFormat="1"/>
    <xf numFmtId="0" fontId="7" fillId="7" borderId="1" xfId="0" applyFont="1" applyFill="1" applyBorder="1" applyAlignment="1">
      <alignment horizontal="center"/>
    </xf>
    <xf numFmtId="165" fontId="8" fillId="2" borderId="1" xfId="2" applyNumberFormat="1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6">
    <cellStyle name="20% - Accent4" xfId="5" builtinId="42"/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5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E6BF-041E-44E8-89B8-EA3B512FC139}">
  <dimension ref="A1:P19"/>
  <sheetViews>
    <sheetView tabSelected="1" zoomScale="130" zoomScaleNormal="130" workbookViewId="0">
      <selection activeCell="A19" sqref="A19:D19"/>
    </sheetView>
  </sheetViews>
  <sheetFormatPr defaultRowHeight="15" x14ac:dyDescent="0.25"/>
  <cols>
    <col min="1" max="1" width="24.28515625" customWidth="1"/>
    <col min="2" max="2" width="14.28515625" bestFit="1" customWidth="1"/>
    <col min="3" max="3" width="14.85546875" bestFit="1" customWidth="1"/>
    <col min="4" max="4" width="23.28515625" customWidth="1"/>
    <col min="5" max="5" width="21.7109375" customWidth="1"/>
    <col min="6" max="6" width="22.42578125" customWidth="1"/>
    <col min="7" max="7" width="22" customWidth="1"/>
    <col min="8" max="8" width="14" customWidth="1"/>
    <col min="9" max="9" width="14.140625" customWidth="1"/>
    <col min="10" max="10" width="11.42578125" customWidth="1"/>
    <col min="13" max="13" width="17.42578125" customWidth="1"/>
    <col min="14" max="14" width="20.28515625" customWidth="1"/>
    <col min="15" max="15" width="20.140625" bestFit="1" customWidth="1"/>
    <col min="16" max="16" width="17.140625" customWidth="1"/>
  </cols>
  <sheetData>
    <row r="1" spans="1:16" ht="24" x14ac:dyDescent="0.4">
      <c r="A1" s="1" t="s">
        <v>0</v>
      </c>
      <c r="B1" s="1"/>
      <c r="C1" s="1"/>
      <c r="D1" s="1"/>
      <c r="E1" s="1"/>
    </row>
    <row r="4" spans="1:16" x14ac:dyDescent="0.25">
      <c r="A4" s="2" t="s">
        <v>1</v>
      </c>
      <c r="C4" s="10" t="s">
        <v>11</v>
      </c>
      <c r="D4" s="12">
        <v>0.02</v>
      </c>
    </row>
    <row r="5" spans="1:16" x14ac:dyDescent="0.25">
      <c r="C5" s="10" t="s">
        <v>12</v>
      </c>
      <c r="D5" s="12">
        <v>5</v>
      </c>
    </row>
    <row r="6" spans="1:16" x14ac:dyDescent="0.25">
      <c r="C6" s="11" t="s">
        <v>16</v>
      </c>
      <c r="D6" s="14">
        <v>50000</v>
      </c>
    </row>
    <row r="7" spans="1:16" ht="11.25" customHeight="1" x14ac:dyDescent="0.25">
      <c r="C7" s="9"/>
    </row>
    <row r="8" spans="1:16" ht="19.5" customHeight="1" x14ac:dyDescent="0.35">
      <c r="M8" s="17" t="s">
        <v>19</v>
      </c>
      <c r="N8" s="17"/>
      <c r="O8" s="17"/>
      <c r="P8" s="17"/>
    </row>
    <row r="9" spans="1:16" ht="37.5" customHeight="1" x14ac:dyDescent="0.25">
      <c r="A9" s="4" t="s">
        <v>2</v>
      </c>
      <c r="B9" s="5" t="s">
        <v>3</v>
      </c>
      <c r="C9" s="5" t="s">
        <v>5</v>
      </c>
      <c r="D9" s="6" t="s">
        <v>6</v>
      </c>
      <c r="E9" s="6" t="s">
        <v>7</v>
      </c>
      <c r="F9" s="7" t="s">
        <v>17</v>
      </c>
      <c r="G9" s="7" t="s">
        <v>18</v>
      </c>
      <c r="H9" s="8" t="s">
        <v>9</v>
      </c>
      <c r="I9" s="8" t="s">
        <v>10</v>
      </c>
      <c r="M9" s="5" t="s">
        <v>20</v>
      </c>
      <c r="N9" s="6" t="s">
        <v>4</v>
      </c>
      <c r="O9" s="7" t="s">
        <v>21</v>
      </c>
      <c r="P9" s="15" t="s">
        <v>8</v>
      </c>
    </row>
    <row r="10" spans="1:16" x14ac:dyDescent="0.25">
      <c r="A10" s="3" t="s">
        <v>13</v>
      </c>
      <c r="B10" s="13">
        <v>6920000</v>
      </c>
      <c r="C10" s="13">
        <v>6920000</v>
      </c>
      <c r="D10" s="13">
        <f>B10 * $D$4</f>
        <v>138400</v>
      </c>
      <c r="E10" s="13">
        <f>C10 * $D$4</f>
        <v>138400</v>
      </c>
      <c r="F10" s="13">
        <f>D10 *$D$5</f>
        <v>692000</v>
      </c>
      <c r="G10" s="13">
        <v>692000</v>
      </c>
      <c r="H10" s="13">
        <f>F10-$D$6</f>
        <v>642000</v>
      </c>
      <c r="I10" s="13">
        <v>642000</v>
      </c>
      <c r="M10" s="16">
        <f>B10-C10</f>
        <v>0</v>
      </c>
      <c r="N10" s="16">
        <f>D10-E10</f>
        <v>0</v>
      </c>
      <c r="O10" s="16">
        <f>F10-G10</f>
        <v>0</v>
      </c>
      <c r="P10" s="16">
        <f>H10-I10</f>
        <v>0</v>
      </c>
    </row>
    <row r="11" spans="1:16" x14ac:dyDescent="0.25">
      <c r="A11" s="3" t="s">
        <v>14</v>
      </c>
      <c r="B11" s="13">
        <v>5340000</v>
      </c>
      <c r="C11" s="13">
        <v>5340000</v>
      </c>
      <c r="D11" s="13">
        <f t="shared" ref="D11:D12" si="0">B11 * $D$4</f>
        <v>106800</v>
      </c>
      <c r="E11" s="13">
        <f t="shared" ref="E11:E12" si="1">C11 * $D$4</f>
        <v>106800</v>
      </c>
      <c r="F11" s="13">
        <f t="shared" ref="F11:F12" si="2">D11 *$D$5</f>
        <v>534000</v>
      </c>
      <c r="G11" s="13">
        <v>534000</v>
      </c>
      <c r="H11" s="13">
        <f t="shared" ref="H11:I12" si="3">F11-$D$6</f>
        <v>484000</v>
      </c>
      <c r="I11" s="13">
        <v>484000</v>
      </c>
      <c r="M11" s="16">
        <f t="shared" ref="M11:M12" si="4">B11-C11</f>
        <v>0</v>
      </c>
      <c r="N11" s="16">
        <f t="shared" ref="N11:N12" si="5">D11-E11</f>
        <v>0</v>
      </c>
      <c r="O11" s="16">
        <f t="shared" ref="O11:O12" si="6">F11-G11</f>
        <v>0</v>
      </c>
      <c r="P11" s="16">
        <f t="shared" ref="P11:P12" si="7">H11-I11</f>
        <v>0</v>
      </c>
    </row>
    <row r="12" spans="1:16" x14ac:dyDescent="0.25">
      <c r="A12" s="3" t="s">
        <v>15</v>
      </c>
      <c r="B12" s="13">
        <v>11150000</v>
      </c>
      <c r="C12" s="13">
        <v>11150000</v>
      </c>
      <c r="D12" s="13">
        <f t="shared" si="0"/>
        <v>223000</v>
      </c>
      <c r="E12" s="13">
        <f t="shared" si="1"/>
        <v>223000</v>
      </c>
      <c r="F12" s="13">
        <f t="shared" si="2"/>
        <v>1115000</v>
      </c>
      <c r="G12" s="13">
        <v>1115000</v>
      </c>
      <c r="H12" s="18">
        <f t="shared" si="3"/>
        <v>1065000</v>
      </c>
      <c r="I12" s="18">
        <v>1065000</v>
      </c>
      <c r="M12" s="16">
        <f t="shared" si="4"/>
        <v>0</v>
      </c>
      <c r="N12" s="16">
        <f t="shared" si="5"/>
        <v>0</v>
      </c>
      <c r="O12" s="16">
        <f t="shared" si="6"/>
        <v>0</v>
      </c>
      <c r="P12" s="16">
        <f t="shared" si="7"/>
        <v>0</v>
      </c>
    </row>
    <row r="17" spans="1:4" x14ac:dyDescent="0.25">
      <c r="A17" s="2" t="s">
        <v>22</v>
      </c>
    </row>
    <row r="18" spans="1:4" x14ac:dyDescent="0.25">
      <c r="D18" s="19"/>
    </row>
    <row r="19" spans="1:4" ht="60" customHeight="1" x14ac:dyDescent="0.25">
      <c r="A19" s="20" t="s">
        <v>23</v>
      </c>
      <c r="B19" s="20"/>
      <c r="C19" s="20"/>
      <c r="D19" s="20"/>
    </row>
  </sheetData>
  <mergeCells count="3">
    <mergeCell ref="A1:E1"/>
    <mergeCell ref="M8:P8"/>
    <mergeCell ref="A19:D19"/>
  </mergeCells>
  <conditionalFormatting sqref="M10:P12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subs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Ayaan Bose</dc:creator>
  <cp:lastModifiedBy>Ayaan Bose</cp:lastModifiedBy>
  <dcterms:created xsi:type="dcterms:W3CDTF">2025-10-21T14:56:05Z</dcterms:created>
  <dcterms:modified xsi:type="dcterms:W3CDTF">2025-10-21T19:52:13Z</dcterms:modified>
</cp:coreProperties>
</file>