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B8385C80-46B4-49F3-B9E1-CCA530099B80}" xr6:coauthVersionLast="47" xr6:coauthVersionMax="47" xr10:uidLastSave="{00000000-0000-0000-0000-000000000000}"/>
  <bookViews>
    <workbookView xWindow="-110" yWindow="-110" windowWidth="25820" windowHeight="15500" xr2:uid="{C64FD090-107D-40BD-B6E6-2E281FE3A9D4}"/>
  </bookViews>
  <sheets>
    <sheet name="Breakeven" sheetId="1" r:id="rId1"/>
  </sheets>
  <externalReferences>
    <externalReference r:id="rId2"/>
  </externalReferences>
  <definedNames>
    <definedName name="DT_Profit">'[1]Startron- Range Names'!$C$7</definedName>
    <definedName name="DT_Q">'[1]Startron- Range Names'!$B$17</definedName>
    <definedName name="NB_Profit">'[1]Startron- Range Names'!$E$7</definedName>
    <definedName name="NB_Q">'[1]Startron- Range Names'!$D$17</definedName>
    <definedName name="S_Q">'[1]Startron- Range Names'!$C$17</definedName>
    <definedName name="Serv_Profit">'[1]Startron- Range Names'!$D$7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C14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<sst xmlns="http://schemas.openxmlformats.org/spreadsheetml/2006/main" count="15" uniqueCount="15">
  <si>
    <t>Virgnia Toys Capacity Cost Analysis</t>
  </si>
  <si>
    <t>Model Parameters</t>
  </si>
  <si>
    <t>Medium Capacity Machine</t>
  </si>
  <si>
    <t>High Capacity Machine</t>
  </si>
  <si>
    <t>Demand</t>
  </si>
  <si>
    <t>Medium Capacity Cost</t>
  </si>
  <si>
    <t>High Capacity Cost</t>
  </si>
  <si>
    <t>Unit Variable Cost</t>
  </si>
  <si>
    <t>Fixed Costs</t>
  </si>
  <si>
    <t>Demand Forecast</t>
  </si>
  <si>
    <t>Model Outputs</t>
  </si>
  <si>
    <t>Total Cost</t>
  </si>
  <si>
    <t>Cost Difference</t>
  </si>
  <si>
    <t>Author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</si>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</sst>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</a:t>
            </a:r>
            <a:r>
              <a:rPr lang="en-US" baseline="0"/>
              <a:t> Analysis of Capacity 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Breakeven!$G$6</c:f>
              <c:strCache>
                <c:ptCount val="1"/>
                <c:pt idx="0">
                  <c:v>Medium Capacity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Breakeven!$F$7:$F$18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Breakeven!$G$7:$G$18</c:f>
              <c:numCache>
                <c:formatCode>"$"#,##0</c:formatCode>
                <c:ptCount val="12"/>
                <c:pt idx="0">
                  <c:v>27000</c:v>
                </c:pt>
                <c:pt idx="1">
                  <c:v>34000</c:v>
                </c:pt>
                <c:pt idx="2">
                  <c:v>41000</c:v>
                </c:pt>
                <c:pt idx="3">
                  <c:v>48000</c:v>
                </c:pt>
                <c:pt idx="4">
                  <c:v>55000</c:v>
                </c:pt>
                <c:pt idx="5">
                  <c:v>62000</c:v>
                </c:pt>
                <c:pt idx="6">
                  <c:v>69000</c:v>
                </c:pt>
                <c:pt idx="7">
                  <c:v>76000</c:v>
                </c:pt>
                <c:pt idx="8">
                  <c:v>83000</c:v>
                </c:pt>
                <c:pt idx="9">
                  <c:v>90000</c:v>
                </c:pt>
                <c:pt idx="10">
                  <c:v>97000</c:v>
                </c:pt>
                <c:pt idx="11">
                  <c:v>104000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C-4239-A193-634D273D7E6F}"/>
            </c:ext>
          </c:extLst>
        </c:ser>
        <c:ser>
          <c:idx val="1"/>
          <c:order val="1"/>
          <c:tx>
            <c:strRef>
              <c:f>Breakeven!$H$6</c:f>
              <c:strCache>
                <c:ptCount val="1"/>
                <c:pt idx="0">
                  <c:v>High Capacity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Breakeven!$F$7:$F$18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</c:numCache>
            </c:numRef>
          </c:xVal>
          <c:yVal>
            <c:numRef>
              <c:f>Breakeven!$H$7:$H$18</c:f>
              <c:numCache>
                <c:formatCode>"$"#,##0</c:formatCode>
                <c:ptCount val="12"/>
                <c:pt idx="0">
                  <c:v>35000</c:v>
                </c:pt>
                <c:pt idx="1">
                  <c:v>40000</c:v>
                </c:pt>
                <c:pt idx="2">
                  <c:v>45000</c:v>
                </c:pt>
                <c:pt idx="3">
                  <c:v>50000</c:v>
                </c:pt>
                <c:pt idx="4">
                  <c:v>55000</c:v>
                </c:pt>
                <c:pt idx="5">
                  <c:v>60000</c:v>
                </c:pt>
                <c:pt idx="6">
                  <c:v>65000</c:v>
                </c:pt>
                <c:pt idx="7">
                  <c:v>70000</c:v>
                </c:pt>
                <c:pt idx="8">
                  <c:v>75000</c:v>
                </c:pt>
                <c:pt idx="9">
                  <c:v>80000</c:v>
                </c:pt>
                <c:pt idx="10">
                  <c:v>85000</c:v>
                </c:pt>
                <c:pt idx="11">
                  <c:v>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C-4239-A193-634D273D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44400"/>
        <c:axId val="1048166000"/>
      </c:scatterChart>
      <c:valAx>
        <c:axId val="104994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66000"/>
        <c:crosses val="autoZero"/>
        <c:crossBetween val="midCat"/>
      </c:valAx>
      <c:valAx>
        <c:axId val="104816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19</xdr:row>
      <xdr:rowOff>85724</xdr:rowOff>
    </xdr:from>
    <xdr:to>
      <xdr:col>6</xdr:col>
      <xdr:colOff>152400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FD743-7932-4A26-9592-E6D1A023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stin\Dropbox\0_BAN_6050_Prescriptive_Analytics\2_Spreadsheet_Design_and_Engineering\Video%20-%20Spreadsheet%20Engineering.xlsx" TargetMode="External"/><Relationship Id="rId1" Type="http://schemas.openxmlformats.org/officeDocument/2006/relationships/externalLinkPath" Target="/Users/Justin/Dropbox/0_BAN_6050_Prescriptive_Analytics/2_Spreadsheet_Design_and_Engineering/Video%20-%20Spreadsheet%20Engine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ron"/>
      <sheetName val="Startron-Enhanced"/>
      <sheetName val="Startron-Protection"/>
      <sheetName val="Startron-Relative Cell"/>
      <sheetName val="Startron-Absolute Cell"/>
      <sheetName val="Startron- Range Names"/>
      <sheetName val="Startron- Scenario Manager"/>
      <sheetName val="Scenario Summary"/>
      <sheetName val="Q Example"/>
      <sheetName val="One-Way Data Table"/>
      <sheetName val="Two-Way Data Table"/>
      <sheetName val="Breakeven"/>
      <sheetName val="Investment Portfolio"/>
      <sheetName val="CB_DATA_"/>
      <sheetName val="Investment Portfolio -CB"/>
    </sheetNames>
    <sheetDataSet>
      <sheetData sheetId="0"/>
      <sheetData sheetId="1"/>
      <sheetData sheetId="2"/>
      <sheetData sheetId="3"/>
      <sheetData sheetId="4"/>
      <sheetData sheetId="5">
        <row r="7">
          <cell r="C7">
            <v>75</v>
          </cell>
          <cell r="D7">
            <v>145</v>
          </cell>
          <cell r="E7">
            <v>125</v>
          </cell>
        </row>
        <row r="17">
          <cell r="B17">
            <v>15</v>
          </cell>
          <cell r="C17">
            <v>15</v>
          </cell>
          <cell r="D17">
            <v>45</v>
          </cell>
        </row>
      </sheetData>
      <sheetData sheetId="6"/>
      <sheetData sheetId="7"/>
      <sheetData sheetId="8"/>
      <sheetData sheetId="9"/>
      <sheetData sheetId="10"/>
      <sheetData sheetId="11">
        <row r="6">
          <cell r="K6" t="str">
            <v>Medium Capacity Cost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6C1-7F76-4954-B2A7-84A22426D4EA}">
  <dimension ref="A1:H18"/>
  <sheetViews>
    <sheetView tabSelected="1" topLeftCell="A4" workbookViewId="0">
      <selection activeCell="P17" sqref="P17"/>
    </sheetView>
  </sheetViews>
  <sheetFormatPr defaultRowHeight="12.5" x14ac:dyDescent="0.25"/>
  <cols>
    <col min="1" max="1" width="18.81640625" customWidth="1"/>
    <col min="2" max="2" width="17.26953125" customWidth="1"/>
    <col min="3" max="3" width="10.81640625" customWidth="1"/>
    <col min="4" max="4" width="10.7265625" customWidth="1"/>
  </cols>
  <sheetData>
    <row r="1" spans="1:8" ht="13" x14ac:dyDescent="0.3">
      <c r="A1" s="1" t="s">
        <v>0</v>
      </c>
    </row>
    <row r="2" spans="1:8" ht="13" x14ac:dyDescent="0.3">
      <c r="A2" s="1" t="s">
        <v>13</v>
      </c>
    </row>
    <row r="3" spans="1:8" ht="13" x14ac:dyDescent="0.3">
      <c r="A3" s="1" t="s">
        <v>14</v>
      </c>
    </row>
    <row r="5" spans="1:8" ht="13" x14ac:dyDescent="0.3">
      <c r="A5" s="1" t="s">
        <v>1</v>
      </c>
    </row>
    <row r="6" spans="1:8" ht="39" x14ac:dyDescent="0.3">
      <c r="C6" s="2" t="s">
        <v>2</v>
      </c>
      <c r="D6" s="2" t="s">
        <v>3</v>
      </c>
      <c r="F6" s="3" t="s">
        <v>4</v>
      </c>
      <c r="G6" s="4" t="s">
        <v>5</v>
      </c>
      <c r="H6" s="4" t="s">
        <v>6</v>
      </c>
    </row>
    <row r="7" spans="1:8" x14ac:dyDescent="0.25">
      <c r="B7" s="3" t="s">
        <v>7</v>
      </c>
      <c r="C7" s="5">
        <v>7</v>
      </c>
      <c r="D7" s="5">
        <v>5</v>
      </c>
      <c r="F7" s="6">
        <v>1000</v>
      </c>
      <c r="G7" s="5">
        <f t="shared" ref="G7:G18" si="0">$F7*C$7+C$8</f>
        <v>27000</v>
      </c>
      <c r="H7" s="5">
        <f t="shared" ref="H7:H18" si="1">$F7*D$7+D$8</f>
        <v>35000</v>
      </c>
    </row>
    <row r="8" spans="1:8" x14ac:dyDescent="0.25">
      <c r="B8" s="3" t="s">
        <v>8</v>
      </c>
      <c r="C8" s="5">
        <v>20000</v>
      </c>
      <c r="D8" s="5">
        <v>30000</v>
      </c>
      <c r="F8" s="6">
        <v>2000</v>
      </c>
      <c r="G8" s="5">
        <f t="shared" si="0"/>
        <v>34000</v>
      </c>
      <c r="H8" s="5">
        <f t="shared" si="1"/>
        <v>40000</v>
      </c>
    </row>
    <row r="9" spans="1:8" x14ac:dyDescent="0.25">
      <c r="B9" s="3"/>
      <c r="C9" s="6"/>
      <c r="D9" s="6"/>
      <c r="F9" s="6">
        <v>3000</v>
      </c>
      <c r="G9" s="5">
        <f t="shared" si="0"/>
        <v>41000</v>
      </c>
      <c r="H9" s="5">
        <f t="shared" si="1"/>
        <v>45000</v>
      </c>
    </row>
    <row r="10" spans="1:8" x14ac:dyDescent="0.25">
      <c r="B10" s="3" t="s">
        <v>9</v>
      </c>
      <c r="C10" s="7">
        <v>5000</v>
      </c>
      <c r="D10" s="6"/>
      <c r="F10" s="6">
        <v>4000</v>
      </c>
      <c r="G10" s="5">
        <f t="shared" si="0"/>
        <v>48000</v>
      </c>
      <c r="H10" s="5">
        <f t="shared" si="1"/>
        <v>50000</v>
      </c>
    </row>
    <row r="11" spans="1:8" x14ac:dyDescent="0.25">
      <c r="F11" s="9">
        <v>5000</v>
      </c>
      <c r="G11" s="10">
        <f t="shared" si="0"/>
        <v>55000</v>
      </c>
      <c r="H11" s="10">
        <f t="shared" si="1"/>
        <v>55000</v>
      </c>
    </row>
    <row r="12" spans="1:8" ht="13" x14ac:dyDescent="0.3">
      <c r="A12" s="1" t="s">
        <v>10</v>
      </c>
      <c r="F12" s="6">
        <v>6000</v>
      </c>
      <c r="G12" s="5">
        <f t="shared" si="0"/>
        <v>62000</v>
      </c>
      <c r="H12" s="5">
        <f t="shared" si="1"/>
        <v>60000</v>
      </c>
    </row>
    <row r="13" spans="1:8" x14ac:dyDescent="0.25">
      <c r="B13" s="3" t="s">
        <v>11</v>
      </c>
      <c r="C13" s="5">
        <f>C7*$C10+C8</f>
        <v>55000</v>
      </c>
      <c r="D13" s="5">
        <f>D7*$C10+D8</f>
        <v>55000</v>
      </c>
      <c r="F13" s="6">
        <v>7000</v>
      </c>
      <c r="G13" s="5">
        <f t="shared" si="0"/>
        <v>69000</v>
      </c>
      <c r="H13" s="5">
        <f t="shared" si="1"/>
        <v>65000</v>
      </c>
    </row>
    <row r="14" spans="1:8" x14ac:dyDescent="0.25">
      <c r="B14" s="3" t="s">
        <v>12</v>
      </c>
      <c r="C14" s="5">
        <f>C13-D13</f>
        <v>0</v>
      </c>
      <c r="F14" s="6">
        <v>8000</v>
      </c>
      <c r="G14" s="5">
        <f t="shared" si="0"/>
        <v>76000</v>
      </c>
      <c r="H14" s="5">
        <f t="shared" si="1"/>
        <v>70000</v>
      </c>
    </row>
    <row r="15" spans="1:8" ht="13" x14ac:dyDescent="0.3">
      <c r="A15" s="1"/>
      <c r="D15" s="8"/>
      <c r="F15" s="6">
        <v>9000</v>
      </c>
      <c r="G15" s="5">
        <f t="shared" si="0"/>
        <v>83000</v>
      </c>
      <c r="H15" s="5">
        <f t="shared" si="1"/>
        <v>75000</v>
      </c>
    </row>
    <row r="16" spans="1:8" x14ac:dyDescent="0.25">
      <c r="F16" s="6">
        <v>10000</v>
      </c>
      <c r="G16" s="5">
        <f t="shared" si="0"/>
        <v>90000</v>
      </c>
      <c r="H16" s="5">
        <f t="shared" si="1"/>
        <v>80000</v>
      </c>
    </row>
    <row r="17" spans="6:8" x14ac:dyDescent="0.25">
      <c r="F17" s="6">
        <v>11000</v>
      </c>
      <c r="G17" s="5">
        <f t="shared" si="0"/>
        <v>97000</v>
      </c>
      <c r="H17" s="5">
        <f t="shared" si="1"/>
        <v>85000</v>
      </c>
    </row>
    <row r="18" spans="6:8" x14ac:dyDescent="0.25">
      <c r="F18" s="6">
        <v>12000</v>
      </c>
      <c r="G18" s="5">
        <f t="shared" si="0"/>
        <v>104000</v>
      </c>
      <c r="H18" s="5">
        <f t="shared" si="1"/>
        <v>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Richard</dc:creator>
  <cp:lastModifiedBy>Ayala, Anthony</cp:lastModifiedBy>
  <dcterms:created xsi:type="dcterms:W3CDTF">2023-09-11T19:27:02Z</dcterms:created>
  <dcterms:modified xsi:type="dcterms:W3CDTF">2023-10-10T17:04:59Z</dcterms:modified>
</cp:coreProperties>
</file>