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EEE-CS-AI-25\Task-10\"/>
    </mc:Choice>
  </mc:AlternateContent>
  <xr:revisionPtr revIDLastSave="0" documentId="8_{C8B8FA18-2FC3-45C0-AE07-623E1CD92F8B}" xr6:coauthVersionLast="47" xr6:coauthVersionMax="47" xr10:uidLastSave="{00000000-0000-0000-0000-000000000000}"/>
  <bookViews>
    <workbookView xWindow="-108" yWindow="-108" windowWidth="23256" windowHeight="12456" xr2:uid="{51E38521-2491-41E0-8DAA-D844C4E9D608}"/>
  </bookViews>
  <sheets>
    <sheet name="Sheet2" sheetId="2" r:id="rId1"/>
    <sheet name="Sheet3" sheetId="7" r:id="rId2"/>
    <sheet name="Combo chart" sheetId="8" r:id="rId3"/>
    <sheet name="Sheet1" sheetId="1" r:id="rId4"/>
  </sheets>
  <definedNames>
    <definedName name="_xlnm._FilterDatabase" localSheetId="3" hidden="1">Sheet1!$E$1:$E$23</definedName>
  </definedNames>
  <calcPr calcId="191029"/>
  <pivotCaches>
    <pivotCache cacheId="0" r:id="rId5"/>
    <pivotCache cacheId="1" r:id="rId6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<sst xmlns="http://schemas.openxmlformats.org/spreadsheetml/2006/main" count="159" uniqueCount="76">
  <si>
    <t>Date</t>
  </si>
  <si>
    <t>Product</t>
  </si>
  <si>
    <t>Quantity</t>
  </si>
  <si>
    <t>Price</t>
  </si>
  <si>
    <t>Region</t>
  </si>
  <si>
    <t>Salesperson</t>
  </si>
  <si>
    <t>Profit</t>
  </si>
  <si>
    <t>Laptop</t>
  </si>
  <si>
    <t>North</t>
  </si>
  <si>
    <t>John Smith</t>
  </si>
  <si>
    <t>Smartphone</t>
  </si>
  <si>
    <t>South</t>
  </si>
  <si>
    <t>Emma Johnson</t>
  </si>
  <si>
    <t>Headphones</t>
  </si>
  <si>
    <t>East</t>
  </si>
  <si>
    <t>Mike Brown</t>
  </si>
  <si>
    <t>Coffee Maker</t>
  </si>
  <si>
    <t>West</t>
  </si>
  <si>
    <t>Sarah Davis</t>
  </si>
  <si>
    <t>Desk Chair</t>
  </si>
  <si>
    <t>James Wilson</t>
  </si>
  <si>
    <t>Monitor</t>
  </si>
  <si>
    <t>Olivia Miller</t>
  </si>
  <si>
    <t>Mouse</t>
  </si>
  <si>
    <t>David Lee</t>
  </si>
  <si>
    <t>Keyboard</t>
  </si>
  <si>
    <t>Sophia Harris</t>
  </si>
  <si>
    <t>Smartwatch</t>
  </si>
  <si>
    <t>Noah Walker</t>
  </si>
  <si>
    <t>Microwave</t>
  </si>
  <si>
    <t>Ava Hall</t>
  </si>
  <si>
    <t>Sofa</t>
  </si>
  <si>
    <t>Ethan Allen</t>
  </si>
  <si>
    <t>Desk Lamp</t>
  </si>
  <si>
    <t>Isabella Young</t>
  </si>
  <si>
    <t>External HDD</t>
  </si>
  <si>
    <t>Mason King</t>
  </si>
  <si>
    <t>Blender</t>
  </si>
  <si>
    <t>Charlotte Scott</t>
  </si>
  <si>
    <t>Tablet</t>
  </si>
  <si>
    <t>Elijah Adams</t>
  </si>
  <si>
    <t>Vacuum Cleaner</t>
  </si>
  <si>
    <t>Mia Carter</t>
  </si>
  <si>
    <t>Wireless Earbuds</t>
  </si>
  <si>
    <t>Logan Mitchell</t>
  </si>
  <si>
    <t>Printer</t>
  </si>
  <si>
    <t>Lucas Parker</t>
  </si>
  <si>
    <t>Office Desk</t>
  </si>
  <si>
    <t>Amelia White</t>
  </si>
  <si>
    <t>Gaming Console</t>
  </si>
  <si>
    <t>Benjamin Moore</t>
  </si>
  <si>
    <t>Flag</t>
  </si>
  <si>
    <t>Profit Range</t>
  </si>
  <si>
    <t>Bonus Rate</t>
  </si>
  <si>
    <t>Bonus rate</t>
  </si>
  <si>
    <t>Row Labels</t>
  </si>
  <si>
    <t>(blank)</t>
  </si>
  <si>
    <t>Grand Total</t>
  </si>
  <si>
    <t>Sum of Profit</t>
  </si>
  <si>
    <t>Column Labels</t>
  </si>
  <si>
    <t>Total Sum of Profit</t>
  </si>
  <si>
    <t>Total Sum of Bonus amount</t>
  </si>
  <si>
    <t>Sum of Bonus amount</t>
  </si>
  <si>
    <t>Sum of Quantity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</si>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</sst>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9" fontId="0" fillId="0" borderId="0" xfId="0" applyNumberFormat="1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3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</a:t>
            </a:r>
            <a:r>
              <a:rPr lang="en-US" baseline="0"/>
              <a:t> Summary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Sheet1!$C$2:$C$21</c:f>
              <c:strCache>
                <c:ptCount val="20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South</c:v>
                </c:pt>
                <c:pt idx="4">
                  <c:v>West</c:v>
                </c:pt>
                <c:pt idx="5">
                  <c:v>North</c:v>
                </c:pt>
                <c:pt idx="6">
                  <c:v>South</c:v>
                </c:pt>
                <c:pt idx="7">
                  <c:v>South</c:v>
                </c:pt>
                <c:pt idx="8">
                  <c:v>North</c:v>
                </c:pt>
                <c:pt idx="9">
                  <c:v>East</c:v>
                </c:pt>
                <c:pt idx="10">
                  <c:v>East</c:v>
                </c:pt>
                <c:pt idx="11">
                  <c:v>East</c:v>
                </c:pt>
                <c:pt idx="12">
                  <c:v>West</c:v>
                </c:pt>
                <c:pt idx="13">
                  <c:v>West</c:v>
                </c:pt>
                <c:pt idx="14">
                  <c:v>West</c:v>
                </c:pt>
                <c:pt idx="15">
                  <c:v>North</c:v>
                </c:pt>
                <c:pt idx="16">
                  <c:v>North</c:v>
                </c:pt>
                <c:pt idx="17">
                  <c:v>West</c:v>
                </c:pt>
                <c:pt idx="18">
                  <c:v>East</c:v>
                </c:pt>
                <c:pt idx="19">
                  <c:v>South</c:v>
                </c:pt>
              </c:strCache>
            </c:strRef>
          </c:cat>
          <c:val>
            <c:numRef>
              <c:f>Sheet1!$D$2:$D$21</c:f>
              <c:numCache>
                <c:formatCode>General</c:formatCode>
                <c:ptCount val="20"/>
                <c:pt idx="0">
                  <c:v>750</c:v>
                </c:pt>
                <c:pt idx="1">
                  <c:v>750</c:v>
                </c:pt>
                <c:pt idx="2">
                  <c:v>730</c:v>
                </c:pt>
                <c:pt idx="3">
                  <c:v>720</c:v>
                </c:pt>
                <c:pt idx="4">
                  <c:v>720</c:v>
                </c:pt>
                <c:pt idx="5">
                  <c:v>710</c:v>
                </c:pt>
                <c:pt idx="6">
                  <c:v>700</c:v>
                </c:pt>
                <c:pt idx="7">
                  <c:v>690</c:v>
                </c:pt>
                <c:pt idx="8">
                  <c:v>680</c:v>
                </c:pt>
                <c:pt idx="9">
                  <c:v>670</c:v>
                </c:pt>
                <c:pt idx="10">
                  <c:v>600</c:v>
                </c:pt>
                <c:pt idx="11">
                  <c:v>95</c:v>
                </c:pt>
                <c:pt idx="12">
                  <c:v>95</c:v>
                </c:pt>
                <c:pt idx="13">
                  <c:v>92</c:v>
                </c:pt>
                <c:pt idx="14">
                  <c:v>90</c:v>
                </c:pt>
                <c:pt idx="15">
                  <c:v>85</c:v>
                </c:pt>
                <c:pt idx="16">
                  <c:v>85</c:v>
                </c:pt>
                <c:pt idx="17">
                  <c:v>85</c:v>
                </c:pt>
                <c:pt idx="18">
                  <c:v>80</c:v>
                </c:pt>
                <c:pt idx="19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FF-48AE-B284-35D65AD09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8048815"/>
        <c:axId val="268049775"/>
      </c:barChart>
      <c:lineChart>
        <c:grouping val="standard"/>
        <c:varyColors val="0"/>
        <c:ser>
          <c:idx val="1"/>
          <c:order val="1"/>
          <c:tx>
            <c:strRef>
              <c:f>Sheet1!$E$1</c:f>
              <c:strCache>
                <c:ptCount val="1"/>
                <c:pt idx="0">
                  <c:v>Quantity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Sheet1!$C$2:$C$21</c:f>
              <c:strCache>
                <c:ptCount val="20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South</c:v>
                </c:pt>
                <c:pt idx="4">
                  <c:v>West</c:v>
                </c:pt>
                <c:pt idx="5">
                  <c:v>North</c:v>
                </c:pt>
                <c:pt idx="6">
                  <c:v>South</c:v>
                </c:pt>
                <c:pt idx="7">
                  <c:v>South</c:v>
                </c:pt>
                <c:pt idx="8">
                  <c:v>North</c:v>
                </c:pt>
                <c:pt idx="9">
                  <c:v>East</c:v>
                </c:pt>
                <c:pt idx="10">
                  <c:v>East</c:v>
                </c:pt>
                <c:pt idx="11">
                  <c:v>East</c:v>
                </c:pt>
                <c:pt idx="12">
                  <c:v>West</c:v>
                </c:pt>
                <c:pt idx="13">
                  <c:v>West</c:v>
                </c:pt>
                <c:pt idx="14">
                  <c:v>West</c:v>
                </c:pt>
                <c:pt idx="15">
                  <c:v>North</c:v>
                </c:pt>
                <c:pt idx="16">
                  <c:v>North</c:v>
                </c:pt>
                <c:pt idx="17">
                  <c:v>West</c:v>
                </c:pt>
                <c:pt idx="18">
                  <c:v>East</c:v>
                </c:pt>
                <c:pt idx="19">
                  <c:v>South</c:v>
                </c:pt>
              </c:strCache>
            </c:strRef>
          </c:cat>
          <c:val>
            <c:numRef>
              <c:f>Sheet1!$E$2:$E$21</c:f>
              <c:numCache>
                <c:formatCode>General</c:formatCode>
                <c:ptCount val="20"/>
                <c:pt idx="0">
                  <c:v>5</c:v>
                </c:pt>
                <c:pt idx="1">
                  <c:v>11</c:v>
                </c:pt>
                <c:pt idx="2">
                  <c:v>7</c:v>
                </c:pt>
                <c:pt idx="3">
                  <c:v>13</c:v>
                </c:pt>
                <c:pt idx="4">
                  <c:v>11</c:v>
                </c:pt>
                <c:pt idx="5">
                  <c:v>8</c:v>
                </c:pt>
                <c:pt idx="6">
                  <c:v>12</c:v>
                </c:pt>
                <c:pt idx="7">
                  <c:v>12</c:v>
                </c:pt>
                <c:pt idx="8">
                  <c:v>9</c:v>
                </c:pt>
                <c:pt idx="9">
                  <c:v>9</c:v>
                </c:pt>
                <c:pt idx="10">
                  <c:v>7</c:v>
                </c:pt>
                <c:pt idx="11">
                  <c:v>5</c:v>
                </c:pt>
                <c:pt idx="12">
                  <c:v>14</c:v>
                </c:pt>
                <c:pt idx="13">
                  <c:v>13</c:v>
                </c:pt>
                <c:pt idx="14">
                  <c:v>14</c:v>
                </c:pt>
                <c:pt idx="15">
                  <c:v>6</c:v>
                </c:pt>
                <c:pt idx="16">
                  <c:v>6</c:v>
                </c:pt>
                <c:pt idx="17">
                  <c:v>10</c:v>
                </c:pt>
                <c:pt idx="18">
                  <c:v>9</c:v>
                </c:pt>
                <c:pt idx="19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FF-48AE-B284-35D65AD09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8049295"/>
        <c:axId val="268058415"/>
      </c:lineChart>
      <c:catAx>
        <c:axId val="268048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049775"/>
        <c:crosses val="autoZero"/>
        <c:auto val="1"/>
        <c:lblAlgn val="ctr"/>
        <c:lblOffset val="100"/>
        <c:noMultiLvlLbl val="0"/>
      </c:catAx>
      <c:valAx>
        <c:axId val="268049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048815"/>
        <c:crosses val="autoZero"/>
        <c:crossBetween val="between"/>
      </c:valAx>
      <c:valAx>
        <c:axId val="268058415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049295"/>
        <c:crosses val="max"/>
        <c:crossBetween val="between"/>
      </c:valAx>
      <c:catAx>
        <c:axId val="26804929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6805841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122D9F3-D534-4CE4-B475-9812BBA8AB53}">
  <sheetPr/>
  <sheetViews>
    <sheetView zoomScale="8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488" cy="627256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F5A798-539B-531B-50A3-2450452EEDE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ya mohamed mohamed khalil" refreshedDate="45740.701256250002" createdVersion="8" refreshedVersion="8" minRefreshableVersion="3" recordCount="20" xr:uid="{2B6A0A37-8975-4CCD-86A7-B66D618406FD}">
  <cacheSource type="worksheet">
    <worksheetSource ref="A1:I21" sheet="Sheet1"/>
  </cacheSource>
  <cacheFields count="10">
    <cacheField name="Date" numFmtId="14">
      <sharedItems containsSemiMixedTypes="0" containsNonDate="0" containsDate="1" containsString="0" minDate="2024-01-24T00:00:00" maxDate="2024-12-22T00:00:00" count="20">
        <d v="2024-03-22T00:00:00"/>
        <d v="2024-04-10T00:00:00"/>
        <d v="2024-05-07T00:00:00"/>
        <d v="2024-06-26T00:00:00"/>
        <d v="2024-02-04T00:00:00"/>
        <d v="2024-03-30T00:00:00"/>
        <d v="2024-08-02T00:00:00"/>
        <d v="2024-03-31T00:00:00"/>
        <d v="2024-01-24T00:00:00"/>
        <d v="2024-01-29T00:00:00"/>
        <d v="2024-12-21T00:00:00"/>
        <d v="2024-06-25T00:00:00"/>
        <d v="2024-09-28T00:00:00"/>
        <d v="2024-10-16T00:00:00"/>
        <d v="2024-03-20T00:00:00"/>
        <d v="2024-05-23T00:00:00"/>
        <d v="2024-07-27T00:00:00"/>
        <d v="2024-11-12T00:00:00"/>
        <d v="2024-03-03T00:00:00"/>
        <d v="2024-03-18T00:00:00"/>
      </sharedItems>
      <fieldGroup par="9"/>
    </cacheField>
    <cacheField name="Product" numFmtId="0">
      <sharedItems/>
    </cacheField>
    <cacheField name="Quantity" numFmtId="0">
      <sharedItems containsSemiMixedTypes="0" containsString="0" containsNumber="1" containsInteger="1" minValue="5" maxValue="14"/>
    </cacheField>
    <cacheField name="Price" numFmtId="0">
      <sharedItems containsSemiMixedTypes="0" containsString="0" containsNumber="1" containsInteger="1" minValue="40" maxValue="1200"/>
    </cacheField>
    <cacheField name="Region" numFmtId="0">
      <sharedItems/>
    </cacheField>
    <cacheField name="Salesperson" numFmtId="0">
      <sharedItems/>
    </cacheField>
    <cacheField name="Profit" numFmtId="0">
      <sharedItems containsSemiMixedTypes="0" containsString="0" containsNumber="1" containsInteger="1" minValue="75" maxValue="750"/>
    </cacheField>
    <cacheField name="Flag" numFmtId="0">
      <sharedItems/>
    </cacheField>
    <cacheField name="Bonus rate" numFmtId="0">
      <sharedItems containsSemiMixedTypes="0" containsString="0" containsNumber="1" minValue="0.02" maxValue="0.08"/>
    </cacheField>
    <cacheField name="Months (Date)" numFmtId="0" databaseField="0">
      <fieldGroup base="0">
        <rangePr groupBy="months" startDate="2024-01-24T00:00:00" endDate="2024-12-22T00:00:00"/>
        <groupItems count="14">
          <s v="&lt;1/24/20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2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ya mohamed mohamed khalil" refreshedDate="45740.702186689814" createdVersion="8" refreshedVersion="8" minRefreshableVersion="3" recordCount="21" xr:uid="{CE48ED7F-55AC-4725-9FA0-9C9CB7856C5B}">
  <cacheSource type="worksheet">
    <worksheetSource ref="A1:I1048576" sheet="Sheet1"/>
  </cacheSource>
  <cacheFields count="10">
    <cacheField name="Date" numFmtId="0">
      <sharedItems containsNonDate="0" containsDate="1" containsString="0" containsBlank="1" minDate="2024-01-24T00:00:00" maxDate="2024-12-22T00:00:00"/>
    </cacheField>
    <cacheField name="Product" numFmtId="0">
      <sharedItems containsBlank="1"/>
    </cacheField>
    <cacheField name="Quantity" numFmtId="0">
      <sharedItems containsString="0" containsBlank="1" containsNumber="1" containsInteger="1" minValue="5" maxValue="14"/>
    </cacheField>
    <cacheField name="Price" numFmtId="0">
      <sharedItems containsString="0" containsBlank="1" containsNumber="1" containsInteger="1" minValue="40" maxValue="1200"/>
    </cacheField>
    <cacheField name="Region" numFmtId="0">
      <sharedItems containsBlank="1" count="5">
        <s v="North"/>
        <s v="South"/>
        <s v="East"/>
        <s v="West"/>
        <m/>
      </sharedItems>
    </cacheField>
    <cacheField name="Salesperson" numFmtId="0">
      <sharedItems containsBlank="1" count="21">
        <s v="John Smith"/>
        <s v="Ava Hall"/>
        <s v="David Lee"/>
        <s v="Olivia Miller"/>
        <s v="Sarah Davis"/>
        <s v="Noah Walker"/>
        <s v="Emma Johnson"/>
        <s v="Charlotte Scott"/>
        <s v="Logan Mitchell"/>
        <s v="Ethan Allen"/>
        <s v="Elijah Adams"/>
        <s v="Amelia White"/>
        <s v="Sophia Harris"/>
        <s v="Mia Carter"/>
        <s v="Benjamin Moore"/>
        <s v="James Wilson"/>
        <s v="Mason King"/>
        <s v="Isabella Young"/>
        <s v="Mike Brown"/>
        <s v="Lucas Parker"/>
        <m/>
      </sharedItems>
    </cacheField>
    <cacheField name="Profit" numFmtId="0">
      <sharedItems containsString="0" containsBlank="1" containsNumber="1" containsInteger="1" minValue="75" maxValue="750"/>
    </cacheField>
    <cacheField name="Flag" numFmtId="0">
      <sharedItems containsBlank="1"/>
    </cacheField>
    <cacheField name="Bonus rate" numFmtId="0">
      <sharedItems containsString="0" containsBlank="1" containsNumber="1" minValue="0.02" maxValue="0.08"/>
    </cacheField>
    <cacheField name="Bonus amount" numFmtId="0" formula="Profit*'Bonus rate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s v="Laptop"/>
    <n v="5"/>
    <n v="1200"/>
    <s v="North"/>
    <s v="John Smith"/>
    <n v="750"/>
    <s v="High"/>
    <n v="0.08"/>
  </r>
  <r>
    <x v="1"/>
    <s v="Microwave"/>
    <n v="11"/>
    <n v="180"/>
    <s v="South"/>
    <s v="Ava Hall"/>
    <n v="750"/>
    <s v="High"/>
    <n v="0.08"/>
  </r>
  <r>
    <x v="2"/>
    <s v="Mouse"/>
    <n v="7"/>
    <n v="50"/>
    <s v="East"/>
    <s v="David Lee"/>
    <n v="730"/>
    <s v="High"/>
    <n v="0.08"/>
  </r>
  <r>
    <x v="3"/>
    <s v="Monitor"/>
    <n v="13"/>
    <n v="300"/>
    <s v="South"/>
    <s v="Olivia Miller"/>
    <n v="720"/>
    <s v="High"/>
    <n v="0.08"/>
  </r>
  <r>
    <x v="4"/>
    <s v="Coffee Maker"/>
    <n v="11"/>
    <n v="90"/>
    <s v="West"/>
    <s v="Sarah Davis"/>
    <n v="720"/>
    <s v="High"/>
    <n v="0.08"/>
  </r>
  <r>
    <x v="5"/>
    <s v="Smartwatch"/>
    <n v="8"/>
    <n v="250"/>
    <s v="North"/>
    <s v="Noah Walker"/>
    <n v="710"/>
    <s v="High"/>
    <n v="0.08"/>
  </r>
  <r>
    <x v="6"/>
    <s v="Smartphone"/>
    <n v="12"/>
    <n v="800"/>
    <s v="South"/>
    <s v="Emma Johnson"/>
    <n v="700"/>
    <s v="High"/>
    <n v="0.08"/>
  </r>
  <r>
    <x v="7"/>
    <s v="Blender"/>
    <n v="12"/>
    <n v="120"/>
    <s v="South"/>
    <s v="Charlotte Scott"/>
    <n v="690"/>
    <s v="High"/>
    <n v="0.08"/>
  </r>
  <r>
    <x v="8"/>
    <s v="Wireless Earbuds"/>
    <n v="9"/>
    <n v="130"/>
    <s v="North"/>
    <s v="Logan Mitchell"/>
    <n v="680"/>
    <s v="High"/>
    <n v="0.08"/>
  </r>
  <r>
    <x v="9"/>
    <s v="Sofa"/>
    <n v="9"/>
    <n v="500"/>
    <s v="East"/>
    <s v="Ethan Allen"/>
    <n v="670"/>
    <s v="High"/>
    <n v="0.08"/>
  </r>
  <r>
    <x v="10"/>
    <s v="Tablet"/>
    <n v="7"/>
    <n v="600"/>
    <s v="East"/>
    <s v="Elijah Adams"/>
    <n v="600"/>
    <s v="High"/>
    <n v="0.08"/>
  </r>
  <r>
    <x v="11"/>
    <s v="Office Desk"/>
    <n v="5"/>
    <n v="400"/>
    <s v="East"/>
    <s v="Amelia White"/>
    <n v="95"/>
    <s v="Low"/>
    <n v="0.02"/>
  </r>
  <r>
    <x v="12"/>
    <s v="Keyboard"/>
    <n v="14"/>
    <n v="80"/>
    <s v="West"/>
    <s v="Sophia Harris"/>
    <n v="95"/>
    <s v="Low"/>
    <n v="0.02"/>
  </r>
  <r>
    <x v="13"/>
    <s v="Vacuum Cleaner"/>
    <n v="13"/>
    <n v="220"/>
    <s v="West"/>
    <s v="Mia Carter"/>
    <n v="92"/>
    <s v="Low"/>
    <n v="0.02"/>
  </r>
  <r>
    <x v="14"/>
    <s v="Gaming Console"/>
    <n v="14"/>
    <n v="500"/>
    <s v="West"/>
    <s v="Benjamin Moore"/>
    <n v="90"/>
    <s v="Low"/>
    <n v="0.02"/>
  </r>
  <r>
    <x v="15"/>
    <s v="Desk Chair"/>
    <n v="6"/>
    <n v="200"/>
    <s v="North"/>
    <s v="James Wilson"/>
    <n v="85"/>
    <s v="Low"/>
    <n v="0.02"/>
  </r>
  <r>
    <x v="16"/>
    <s v="External HDD"/>
    <n v="6"/>
    <n v="100"/>
    <s v="North"/>
    <s v="Mason King"/>
    <n v="85"/>
    <s v="Low"/>
    <n v="0.02"/>
  </r>
  <r>
    <x v="17"/>
    <s v="Desk Lamp"/>
    <n v="10"/>
    <n v="40"/>
    <s v="West"/>
    <s v="Isabella Young"/>
    <n v="85"/>
    <s v="Low"/>
    <n v="0.02"/>
  </r>
  <r>
    <x v="18"/>
    <s v="Headphones"/>
    <n v="9"/>
    <n v="150"/>
    <s v="East"/>
    <s v="Mike Brown"/>
    <n v="80"/>
    <s v="Low"/>
    <n v="0.02"/>
  </r>
  <r>
    <x v="19"/>
    <s v="Printer"/>
    <n v="11"/>
    <n v="350"/>
    <s v="South"/>
    <s v="Lucas Parker"/>
    <n v="75"/>
    <s v="Low"/>
    <n v="0.0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d v="2024-03-22T00:00:00"/>
    <s v="Laptop"/>
    <n v="5"/>
    <n v="1200"/>
    <x v="0"/>
    <x v="0"/>
    <n v="750"/>
    <s v="High"/>
    <n v="0.08"/>
  </r>
  <r>
    <d v="2024-04-10T00:00:00"/>
    <s v="Microwave"/>
    <n v="11"/>
    <n v="180"/>
    <x v="1"/>
    <x v="1"/>
    <n v="750"/>
    <s v="High"/>
    <n v="0.08"/>
  </r>
  <r>
    <d v="2024-05-07T00:00:00"/>
    <s v="Mouse"/>
    <n v="7"/>
    <n v="50"/>
    <x v="2"/>
    <x v="2"/>
    <n v="730"/>
    <s v="High"/>
    <n v="0.08"/>
  </r>
  <r>
    <d v="2024-06-26T00:00:00"/>
    <s v="Monitor"/>
    <n v="13"/>
    <n v="300"/>
    <x v="1"/>
    <x v="3"/>
    <n v="720"/>
    <s v="High"/>
    <n v="0.08"/>
  </r>
  <r>
    <d v="2024-02-04T00:00:00"/>
    <s v="Coffee Maker"/>
    <n v="11"/>
    <n v="90"/>
    <x v="3"/>
    <x v="4"/>
    <n v="720"/>
    <s v="High"/>
    <n v="0.08"/>
  </r>
  <r>
    <d v="2024-03-30T00:00:00"/>
    <s v="Smartwatch"/>
    <n v="8"/>
    <n v="250"/>
    <x v="0"/>
    <x v="5"/>
    <n v="710"/>
    <s v="High"/>
    <n v="0.08"/>
  </r>
  <r>
    <d v="2024-08-02T00:00:00"/>
    <s v="Smartphone"/>
    <n v="12"/>
    <n v="800"/>
    <x v="1"/>
    <x v="6"/>
    <n v="700"/>
    <s v="High"/>
    <n v="0.08"/>
  </r>
  <r>
    <d v="2024-03-31T00:00:00"/>
    <s v="Blender"/>
    <n v="12"/>
    <n v="120"/>
    <x v="1"/>
    <x v="7"/>
    <n v="690"/>
    <s v="High"/>
    <n v="0.08"/>
  </r>
  <r>
    <d v="2024-01-24T00:00:00"/>
    <s v="Wireless Earbuds"/>
    <n v="9"/>
    <n v="130"/>
    <x v="0"/>
    <x v="8"/>
    <n v="680"/>
    <s v="High"/>
    <n v="0.08"/>
  </r>
  <r>
    <d v="2024-01-29T00:00:00"/>
    <s v="Sofa"/>
    <n v="9"/>
    <n v="500"/>
    <x v="2"/>
    <x v="9"/>
    <n v="670"/>
    <s v="High"/>
    <n v="0.08"/>
  </r>
  <r>
    <d v="2024-12-21T00:00:00"/>
    <s v="Tablet"/>
    <n v="7"/>
    <n v="600"/>
    <x v="2"/>
    <x v="10"/>
    <n v="600"/>
    <s v="High"/>
    <n v="0.08"/>
  </r>
  <r>
    <d v="2024-06-25T00:00:00"/>
    <s v="Office Desk"/>
    <n v="5"/>
    <n v="400"/>
    <x v="2"/>
    <x v="11"/>
    <n v="95"/>
    <s v="Low"/>
    <n v="0.02"/>
  </r>
  <r>
    <d v="2024-09-28T00:00:00"/>
    <s v="Keyboard"/>
    <n v="14"/>
    <n v="80"/>
    <x v="3"/>
    <x v="12"/>
    <n v="95"/>
    <s v="Low"/>
    <n v="0.02"/>
  </r>
  <r>
    <d v="2024-10-16T00:00:00"/>
    <s v="Vacuum Cleaner"/>
    <n v="13"/>
    <n v="220"/>
    <x v="3"/>
    <x v="13"/>
    <n v="92"/>
    <s v="Low"/>
    <n v="0.02"/>
  </r>
  <r>
    <d v="2024-03-20T00:00:00"/>
    <s v="Gaming Console"/>
    <n v="14"/>
    <n v="500"/>
    <x v="3"/>
    <x v="14"/>
    <n v="90"/>
    <s v="Low"/>
    <n v="0.02"/>
  </r>
  <r>
    <d v="2024-05-23T00:00:00"/>
    <s v="Desk Chair"/>
    <n v="6"/>
    <n v="200"/>
    <x v="0"/>
    <x v="15"/>
    <n v="85"/>
    <s v="Low"/>
    <n v="0.02"/>
  </r>
  <r>
    <d v="2024-07-27T00:00:00"/>
    <s v="External HDD"/>
    <n v="6"/>
    <n v="100"/>
    <x v="0"/>
    <x v="16"/>
    <n v="85"/>
    <s v="Low"/>
    <n v="0.02"/>
  </r>
  <r>
    <d v="2024-11-12T00:00:00"/>
    <s v="Desk Lamp"/>
    <n v="10"/>
    <n v="40"/>
    <x v="3"/>
    <x v="17"/>
    <n v="85"/>
    <s v="Low"/>
    <n v="0.02"/>
  </r>
  <r>
    <d v="2024-03-03T00:00:00"/>
    <s v="Headphones"/>
    <n v="9"/>
    <n v="150"/>
    <x v="2"/>
    <x v="18"/>
    <n v="80"/>
    <s v="Low"/>
    <n v="0.02"/>
  </r>
  <r>
    <d v="2024-03-18T00:00:00"/>
    <s v="Printer"/>
    <n v="11"/>
    <n v="350"/>
    <x v="1"/>
    <x v="19"/>
    <n v="75"/>
    <s v="Low"/>
    <n v="0.02"/>
  </r>
  <r>
    <m/>
    <m/>
    <m/>
    <m/>
    <x v="4"/>
    <x v="20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754924-5C3D-4C7B-A82B-8015986E853B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S11" firstHeaderRow="1" firstDataRow="3" firstDataCol="1"/>
  <pivotFields count="10">
    <pivotField showAll="0"/>
    <pivotField showAll="0"/>
    <pivotField showAll="0"/>
    <pivotField showAll="0"/>
    <pivotField axis="axisRow" showAll="0">
      <items count="6">
        <item x="2"/>
        <item x="0"/>
        <item x="1"/>
        <item x="3"/>
        <item x="4"/>
        <item t="default"/>
      </items>
    </pivotField>
    <pivotField axis="axisCol" showAll="0">
      <items count="22">
        <item x="11"/>
        <item x="1"/>
        <item x="14"/>
        <item x="7"/>
        <item x="2"/>
        <item x="10"/>
        <item x="6"/>
        <item x="9"/>
        <item x="17"/>
        <item x="15"/>
        <item x="0"/>
        <item x="8"/>
        <item x="19"/>
        <item x="16"/>
        <item x="13"/>
        <item x="18"/>
        <item x="5"/>
        <item x="3"/>
        <item x="4"/>
        <item x="12"/>
        <item x="20"/>
        <item t="default"/>
      </items>
    </pivotField>
    <pivotField dataField="1" showAll="0"/>
    <pivotField showAll="0"/>
    <pivotField showAll="0"/>
    <pivotField dataField="1" dragToRow="0" dragToCol="0" dragToPage="0" showAll="0" defaultSubtota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Fields count="2">
    <field x="5"/>
    <field x="-2"/>
  </colFields>
  <colItems count="44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 t="grand">
      <x/>
    </i>
    <i t="grand" i="1">
      <x/>
    </i>
  </colItems>
  <dataFields count="2">
    <dataField name="Sum of Profit" fld="6" baseField="0" baseItem="0"/>
    <dataField name="Sum of Bonus amount" fld="9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AD0711-D293-40B5-9BBE-B572D8B418C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6" firstHeaderRow="1" firstDataRow="1" firstDataCol="1"/>
  <pivotFields count="10">
    <pivotField numFmtId="14" showAll="0">
      <items count="21">
        <item x="8"/>
        <item x="9"/>
        <item x="4"/>
        <item x="18"/>
        <item x="19"/>
        <item x="14"/>
        <item x="0"/>
        <item x="5"/>
        <item x="7"/>
        <item x="1"/>
        <item x="2"/>
        <item x="15"/>
        <item x="11"/>
        <item x="3"/>
        <item x="16"/>
        <item x="6"/>
        <item x="12"/>
        <item x="13"/>
        <item x="17"/>
        <item x="10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9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Quant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553A8-E249-4782-AC84-97F67CA0BF6F}">
  <dimension ref="A3:AS11"/>
  <sheetViews>
    <sheetView tabSelected="1" workbookViewId="0">
      <selection activeCell="C6" sqref="C6"/>
    </sheetView>
  </sheetViews>
  <sheetFormatPr defaultRowHeight="14.4" x14ac:dyDescent="0.3"/>
  <cols>
    <col min="1" max="1" width="12.44140625" bestFit="1" customWidth="1"/>
    <col min="2" max="2" width="15.5546875" bestFit="1" customWidth="1"/>
    <col min="3" max="3" width="18.88671875" bestFit="1" customWidth="1"/>
    <col min="4" max="4" width="11.5546875" bestFit="1" customWidth="1"/>
    <col min="5" max="5" width="18.88671875" bestFit="1" customWidth="1"/>
    <col min="6" max="6" width="14.44140625" bestFit="1" customWidth="1"/>
    <col min="7" max="7" width="18.88671875" bestFit="1" customWidth="1"/>
    <col min="8" max="8" width="13.6640625" bestFit="1" customWidth="1"/>
    <col min="9" max="9" width="18.88671875" bestFit="1" customWidth="1"/>
    <col min="10" max="10" width="11.5546875" bestFit="1" customWidth="1"/>
    <col min="11" max="11" width="18.88671875" bestFit="1" customWidth="1"/>
    <col min="12" max="12" width="11.77734375" bestFit="1" customWidth="1"/>
    <col min="13" max="13" width="18.88671875" bestFit="1" customWidth="1"/>
    <col min="14" max="14" width="13.33203125" bestFit="1" customWidth="1"/>
    <col min="15" max="15" width="18.88671875" bestFit="1" customWidth="1"/>
    <col min="16" max="16" width="11.5546875" bestFit="1" customWidth="1"/>
    <col min="17" max="17" width="18.88671875" bestFit="1" customWidth="1"/>
    <col min="18" max="18" width="12.88671875" bestFit="1" customWidth="1"/>
    <col min="19" max="19" width="18.88671875" bestFit="1" customWidth="1"/>
    <col min="20" max="20" width="12.21875" bestFit="1" customWidth="1"/>
    <col min="21" max="21" width="18.88671875" bestFit="1" customWidth="1"/>
    <col min="22" max="22" width="11.5546875" bestFit="1" customWidth="1"/>
    <col min="23" max="23" width="18.88671875" bestFit="1" customWidth="1"/>
    <col min="24" max="24" width="12.88671875" bestFit="1" customWidth="1"/>
    <col min="25" max="25" width="18.88671875" bestFit="1" customWidth="1"/>
    <col min="26" max="26" width="11.5546875" bestFit="1" customWidth="1"/>
    <col min="27" max="27" width="18.88671875" bestFit="1" customWidth="1"/>
    <col min="28" max="28" width="11.5546875" bestFit="1" customWidth="1"/>
    <col min="29" max="29" width="18.88671875" bestFit="1" customWidth="1"/>
    <col min="30" max="30" width="11.5546875" bestFit="1" customWidth="1"/>
    <col min="31" max="31" width="18.88671875" bestFit="1" customWidth="1"/>
    <col min="32" max="32" width="11.5546875" bestFit="1" customWidth="1"/>
    <col min="33" max="33" width="18.88671875" bestFit="1" customWidth="1"/>
    <col min="34" max="34" width="11.5546875" bestFit="1" customWidth="1"/>
    <col min="35" max="35" width="18.88671875" bestFit="1" customWidth="1"/>
    <col min="36" max="36" width="11.5546875" bestFit="1" customWidth="1"/>
    <col min="37" max="37" width="18.88671875" bestFit="1" customWidth="1"/>
    <col min="38" max="38" width="11.5546875" bestFit="1" customWidth="1"/>
    <col min="39" max="39" width="18.88671875" bestFit="1" customWidth="1"/>
    <col min="40" max="40" width="12.21875" bestFit="1" customWidth="1"/>
    <col min="41" max="41" width="18.88671875" bestFit="1" customWidth="1"/>
    <col min="42" max="42" width="11.5546875" bestFit="1" customWidth="1"/>
    <col min="43" max="43" width="18.88671875" bestFit="1" customWidth="1"/>
    <col min="44" max="44" width="16.109375" bestFit="1" customWidth="1"/>
    <col min="45" max="45" width="23.44140625" bestFit="1" customWidth="1"/>
  </cols>
  <sheetData>
    <row r="3" spans="1:45" x14ac:dyDescent="0.3">
      <c r="B3" s="7" t="s">
        <v>59</v>
      </c>
    </row>
    <row r="4" spans="1:45" x14ac:dyDescent="0.3">
      <c r="B4" t="s">
        <v>48</v>
      </c>
      <c r="D4" t="s">
        <v>30</v>
      </c>
      <c r="F4" t="s">
        <v>50</v>
      </c>
      <c r="H4" t="s">
        <v>38</v>
      </c>
      <c r="J4" t="s">
        <v>24</v>
      </c>
      <c r="L4" t="s">
        <v>40</v>
      </c>
      <c r="N4" t="s">
        <v>12</v>
      </c>
      <c r="P4" t="s">
        <v>32</v>
      </c>
      <c r="R4" t="s">
        <v>34</v>
      </c>
      <c r="T4" t="s">
        <v>20</v>
      </c>
      <c r="V4" t="s">
        <v>9</v>
      </c>
      <c r="X4" t="s">
        <v>44</v>
      </c>
      <c r="Z4" t="s">
        <v>46</v>
      </c>
      <c r="AB4" t="s">
        <v>36</v>
      </c>
      <c r="AD4" t="s">
        <v>42</v>
      </c>
      <c r="AF4" t="s">
        <v>15</v>
      </c>
      <c r="AH4" t="s">
        <v>28</v>
      </c>
      <c r="AJ4" t="s">
        <v>22</v>
      </c>
      <c r="AL4" t="s">
        <v>18</v>
      </c>
      <c r="AN4" t="s">
        <v>26</v>
      </c>
      <c r="AP4" t="s">
        <v>56</v>
      </c>
      <c r="AR4" t="s">
        <v>60</v>
      </c>
      <c r="AS4" t="s">
        <v>61</v>
      </c>
    </row>
    <row r="5" spans="1:45" x14ac:dyDescent="0.3">
      <c r="A5" s="7" t="s">
        <v>55</v>
      </c>
      <c r="B5" t="s">
        <v>58</v>
      </c>
      <c r="C5" t="s">
        <v>62</v>
      </c>
      <c r="D5" t="s">
        <v>58</v>
      </c>
      <c r="E5" t="s">
        <v>62</v>
      </c>
      <c r="F5" t="s">
        <v>58</v>
      </c>
      <c r="G5" t="s">
        <v>62</v>
      </c>
      <c r="H5" t="s">
        <v>58</v>
      </c>
      <c r="I5" t="s">
        <v>62</v>
      </c>
      <c r="J5" t="s">
        <v>58</v>
      </c>
      <c r="K5" t="s">
        <v>62</v>
      </c>
      <c r="L5" t="s">
        <v>58</v>
      </c>
      <c r="M5" t="s">
        <v>62</v>
      </c>
      <c r="N5" t="s">
        <v>58</v>
      </c>
      <c r="O5" t="s">
        <v>62</v>
      </c>
      <c r="P5" t="s">
        <v>58</v>
      </c>
      <c r="Q5" t="s">
        <v>62</v>
      </c>
      <c r="R5" t="s">
        <v>58</v>
      </c>
      <c r="S5" t="s">
        <v>62</v>
      </c>
      <c r="T5" t="s">
        <v>58</v>
      </c>
      <c r="U5" t="s">
        <v>62</v>
      </c>
      <c r="V5" t="s">
        <v>58</v>
      </c>
      <c r="W5" t="s">
        <v>62</v>
      </c>
      <c r="X5" t="s">
        <v>58</v>
      </c>
      <c r="Y5" t="s">
        <v>62</v>
      </c>
      <c r="Z5" t="s">
        <v>58</v>
      </c>
      <c r="AA5" t="s">
        <v>62</v>
      </c>
      <c r="AB5" t="s">
        <v>58</v>
      </c>
      <c r="AC5" t="s">
        <v>62</v>
      </c>
      <c r="AD5" t="s">
        <v>58</v>
      </c>
      <c r="AE5" t="s">
        <v>62</v>
      </c>
      <c r="AF5" t="s">
        <v>58</v>
      </c>
      <c r="AG5" t="s">
        <v>62</v>
      </c>
      <c r="AH5" t="s">
        <v>58</v>
      </c>
      <c r="AI5" t="s">
        <v>62</v>
      </c>
      <c r="AJ5" t="s">
        <v>58</v>
      </c>
      <c r="AK5" t="s">
        <v>62</v>
      </c>
      <c r="AL5" t="s">
        <v>58</v>
      </c>
      <c r="AM5" t="s">
        <v>62</v>
      </c>
      <c r="AN5" t="s">
        <v>58</v>
      </c>
      <c r="AO5" t="s">
        <v>62</v>
      </c>
      <c r="AP5" t="s">
        <v>58</v>
      </c>
      <c r="AQ5" t="s">
        <v>62</v>
      </c>
    </row>
    <row r="6" spans="1:45" x14ac:dyDescent="0.3">
      <c r="A6" s="8" t="s">
        <v>14</v>
      </c>
      <c r="B6">
        <v>95</v>
      </c>
      <c r="C6">
        <v>1.9000000000000001</v>
      </c>
      <c r="E6">
        <v>0</v>
      </c>
      <c r="G6">
        <v>0</v>
      </c>
      <c r="I6">
        <v>0</v>
      </c>
      <c r="J6">
        <v>730</v>
      </c>
      <c r="K6">
        <v>58.4</v>
      </c>
      <c r="L6">
        <v>600</v>
      </c>
      <c r="M6">
        <v>48</v>
      </c>
      <c r="O6">
        <v>0</v>
      </c>
      <c r="P6">
        <v>670</v>
      </c>
      <c r="Q6">
        <v>53.6</v>
      </c>
      <c r="S6">
        <v>0</v>
      </c>
      <c r="U6">
        <v>0</v>
      </c>
      <c r="W6">
        <v>0</v>
      </c>
      <c r="Y6">
        <v>0</v>
      </c>
      <c r="AA6">
        <v>0</v>
      </c>
      <c r="AC6">
        <v>0</v>
      </c>
      <c r="AE6">
        <v>0</v>
      </c>
      <c r="AF6">
        <v>80</v>
      </c>
      <c r="AG6">
        <v>1.6</v>
      </c>
      <c r="AI6">
        <v>0</v>
      </c>
      <c r="AK6">
        <v>0</v>
      </c>
      <c r="AM6">
        <v>0</v>
      </c>
      <c r="AO6">
        <v>0</v>
      </c>
      <c r="AQ6">
        <v>0</v>
      </c>
      <c r="AR6">
        <v>2175</v>
      </c>
      <c r="AS6">
        <v>609.00000000000011</v>
      </c>
    </row>
    <row r="7" spans="1:45" x14ac:dyDescent="0.3">
      <c r="A7" s="8" t="s">
        <v>8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T7">
        <v>85</v>
      </c>
      <c r="U7">
        <v>1.7</v>
      </c>
      <c r="V7">
        <v>750</v>
      </c>
      <c r="W7">
        <v>60</v>
      </c>
      <c r="X7">
        <v>680</v>
      </c>
      <c r="Y7">
        <v>54.4</v>
      </c>
      <c r="AA7">
        <v>0</v>
      </c>
      <c r="AB7">
        <v>85</v>
      </c>
      <c r="AC7">
        <v>1.7</v>
      </c>
      <c r="AE7">
        <v>0</v>
      </c>
      <c r="AG7">
        <v>0</v>
      </c>
      <c r="AH7">
        <v>710</v>
      </c>
      <c r="AI7">
        <v>56.800000000000004</v>
      </c>
      <c r="AK7">
        <v>0</v>
      </c>
      <c r="AM7">
        <v>0</v>
      </c>
      <c r="AO7">
        <v>0</v>
      </c>
      <c r="AQ7">
        <v>0</v>
      </c>
      <c r="AR7">
        <v>2310</v>
      </c>
      <c r="AS7">
        <v>646.79999999999995</v>
      </c>
    </row>
    <row r="8" spans="1:45" x14ac:dyDescent="0.3">
      <c r="A8" s="8" t="s">
        <v>11</v>
      </c>
      <c r="C8">
        <v>0</v>
      </c>
      <c r="D8">
        <v>750</v>
      </c>
      <c r="E8">
        <v>60</v>
      </c>
      <c r="G8">
        <v>0</v>
      </c>
      <c r="H8">
        <v>690</v>
      </c>
      <c r="I8">
        <v>55.2</v>
      </c>
      <c r="K8">
        <v>0</v>
      </c>
      <c r="M8">
        <v>0</v>
      </c>
      <c r="N8">
        <v>700</v>
      </c>
      <c r="O8">
        <v>56</v>
      </c>
      <c r="Q8">
        <v>0</v>
      </c>
      <c r="S8">
        <v>0</v>
      </c>
      <c r="U8">
        <v>0</v>
      </c>
      <c r="W8">
        <v>0</v>
      </c>
      <c r="Y8">
        <v>0</v>
      </c>
      <c r="Z8">
        <v>75</v>
      </c>
      <c r="AA8">
        <v>1.5</v>
      </c>
      <c r="AC8">
        <v>0</v>
      </c>
      <c r="AE8">
        <v>0</v>
      </c>
      <c r="AG8">
        <v>0</v>
      </c>
      <c r="AI8">
        <v>0</v>
      </c>
      <c r="AJ8">
        <v>720</v>
      </c>
      <c r="AK8">
        <v>57.6</v>
      </c>
      <c r="AM8">
        <v>0</v>
      </c>
      <c r="AO8">
        <v>0</v>
      </c>
      <c r="AQ8">
        <v>0</v>
      </c>
      <c r="AR8">
        <v>2935</v>
      </c>
      <c r="AS8">
        <v>997.90000000000009</v>
      </c>
    </row>
    <row r="9" spans="1:45" x14ac:dyDescent="0.3">
      <c r="A9" s="8" t="s">
        <v>17</v>
      </c>
      <c r="C9">
        <v>0</v>
      </c>
      <c r="E9">
        <v>0</v>
      </c>
      <c r="F9">
        <v>90</v>
      </c>
      <c r="G9">
        <v>1.8</v>
      </c>
      <c r="I9">
        <v>0</v>
      </c>
      <c r="K9">
        <v>0</v>
      </c>
      <c r="M9">
        <v>0</v>
      </c>
      <c r="O9">
        <v>0</v>
      </c>
      <c r="Q9">
        <v>0</v>
      </c>
      <c r="R9">
        <v>85</v>
      </c>
      <c r="S9">
        <v>1.7</v>
      </c>
      <c r="U9">
        <v>0</v>
      </c>
      <c r="W9">
        <v>0</v>
      </c>
      <c r="Y9">
        <v>0</v>
      </c>
      <c r="AA9">
        <v>0</v>
      </c>
      <c r="AC9">
        <v>0</v>
      </c>
      <c r="AD9">
        <v>92</v>
      </c>
      <c r="AE9">
        <v>1.84</v>
      </c>
      <c r="AG9">
        <v>0</v>
      </c>
      <c r="AI9">
        <v>0</v>
      </c>
      <c r="AK9">
        <v>0</v>
      </c>
      <c r="AL9">
        <v>720</v>
      </c>
      <c r="AM9">
        <v>57.6</v>
      </c>
      <c r="AN9">
        <v>95</v>
      </c>
      <c r="AO9">
        <v>1.9000000000000001</v>
      </c>
      <c r="AQ9">
        <v>0</v>
      </c>
      <c r="AR9">
        <v>1082</v>
      </c>
      <c r="AS9">
        <v>173.12</v>
      </c>
    </row>
    <row r="10" spans="1:45" x14ac:dyDescent="0.3">
      <c r="A10" s="8" t="s">
        <v>56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C10">
        <v>0</v>
      </c>
      <c r="AE10">
        <v>0</v>
      </c>
      <c r="AG10">
        <v>0</v>
      </c>
      <c r="AI10">
        <v>0</v>
      </c>
      <c r="AK10">
        <v>0</v>
      </c>
      <c r="AM10">
        <v>0</v>
      </c>
      <c r="AO10">
        <v>0</v>
      </c>
      <c r="AQ10">
        <v>0</v>
      </c>
      <c r="AS10">
        <v>0</v>
      </c>
    </row>
    <row r="11" spans="1:45" x14ac:dyDescent="0.3">
      <c r="A11" s="8" t="s">
        <v>57</v>
      </c>
      <c r="B11">
        <v>95</v>
      </c>
      <c r="C11">
        <v>1.9000000000000001</v>
      </c>
      <c r="D11">
        <v>750</v>
      </c>
      <c r="E11">
        <v>60</v>
      </c>
      <c r="F11">
        <v>90</v>
      </c>
      <c r="G11">
        <v>1.8</v>
      </c>
      <c r="H11">
        <v>690</v>
      </c>
      <c r="I11">
        <v>55.2</v>
      </c>
      <c r="J11">
        <v>730</v>
      </c>
      <c r="K11">
        <v>58.4</v>
      </c>
      <c r="L11">
        <v>600</v>
      </c>
      <c r="M11">
        <v>48</v>
      </c>
      <c r="N11">
        <v>700</v>
      </c>
      <c r="O11">
        <v>56</v>
      </c>
      <c r="P11">
        <v>670</v>
      </c>
      <c r="Q11">
        <v>53.6</v>
      </c>
      <c r="R11">
        <v>85</v>
      </c>
      <c r="S11">
        <v>1.7</v>
      </c>
      <c r="T11">
        <v>85</v>
      </c>
      <c r="U11">
        <v>1.7</v>
      </c>
      <c r="V11">
        <v>750</v>
      </c>
      <c r="W11">
        <v>60</v>
      </c>
      <c r="X11">
        <v>680</v>
      </c>
      <c r="Y11">
        <v>54.4</v>
      </c>
      <c r="Z11">
        <v>75</v>
      </c>
      <c r="AA11">
        <v>1.5</v>
      </c>
      <c r="AB11">
        <v>85</v>
      </c>
      <c r="AC11">
        <v>1.7</v>
      </c>
      <c r="AD11">
        <v>92</v>
      </c>
      <c r="AE11">
        <v>1.84</v>
      </c>
      <c r="AF11">
        <v>80</v>
      </c>
      <c r="AG11">
        <v>1.6</v>
      </c>
      <c r="AH11">
        <v>710</v>
      </c>
      <c r="AI11">
        <v>56.800000000000004</v>
      </c>
      <c r="AJ11">
        <v>720</v>
      </c>
      <c r="AK11">
        <v>57.6</v>
      </c>
      <c r="AL11">
        <v>720</v>
      </c>
      <c r="AM11">
        <v>57.6</v>
      </c>
      <c r="AN11">
        <v>95</v>
      </c>
      <c r="AO11">
        <v>1.9000000000000001</v>
      </c>
      <c r="AQ11">
        <v>0</v>
      </c>
      <c r="AR11">
        <v>8502</v>
      </c>
      <c r="AS11">
        <v>9012.1200000000008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83625-D4B3-462A-A6CC-BD0C39B02598}">
  <dimension ref="A3:B16"/>
  <sheetViews>
    <sheetView workbookViewId="0">
      <selection activeCell="H12" sqref="H12"/>
    </sheetView>
  </sheetViews>
  <sheetFormatPr defaultRowHeight="14.4" x14ac:dyDescent="0.3"/>
  <cols>
    <col min="1" max="1" width="12.44140625" bestFit="1" customWidth="1"/>
    <col min="2" max="2" width="14.21875" bestFit="1" customWidth="1"/>
  </cols>
  <sheetData>
    <row r="3" spans="1:2" x14ac:dyDescent="0.3">
      <c r="A3" s="7" t="s">
        <v>55</v>
      </c>
      <c r="B3" t="s">
        <v>63</v>
      </c>
    </row>
    <row r="4" spans="1:2" x14ac:dyDescent="0.3">
      <c r="A4" s="8" t="s">
        <v>64</v>
      </c>
      <c r="B4">
        <v>18</v>
      </c>
    </row>
    <row r="5" spans="1:2" x14ac:dyDescent="0.3">
      <c r="A5" s="8" t="s">
        <v>65</v>
      </c>
      <c r="B5">
        <v>11</v>
      </c>
    </row>
    <row r="6" spans="1:2" x14ac:dyDescent="0.3">
      <c r="A6" s="8" t="s">
        <v>66</v>
      </c>
      <c r="B6">
        <v>59</v>
      </c>
    </row>
    <row r="7" spans="1:2" x14ac:dyDescent="0.3">
      <c r="A7" s="8" t="s">
        <v>67</v>
      </c>
      <c r="B7">
        <v>11</v>
      </c>
    </row>
    <row r="8" spans="1:2" x14ac:dyDescent="0.3">
      <c r="A8" s="8" t="s">
        <v>68</v>
      </c>
      <c r="B8">
        <v>13</v>
      </c>
    </row>
    <row r="9" spans="1:2" x14ac:dyDescent="0.3">
      <c r="A9" s="8" t="s">
        <v>69</v>
      </c>
      <c r="B9">
        <v>18</v>
      </c>
    </row>
    <row r="10" spans="1:2" x14ac:dyDescent="0.3">
      <c r="A10" s="8" t="s">
        <v>70</v>
      </c>
      <c r="B10">
        <v>6</v>
      </c>
    </row>
    <row r="11" spans="1:2" x14ac:dyDescent="0.3">
      <c r="A11" s="8" t="s">
        <v>71</v>
      </c>
      <c r="B11">
        <v>12</v>
      </c>
    </row>
    <row r="12" spans="1:2" x14ac:dyDescent="0.3">
      <c r="A12" s="8" t="s">
        <v>72</v>
      </c>
      <c r="B12">
        <v>14</v>
      </c>
    </row>
    <row r="13" spans="1:2" x14ac:dyDescent="0.3">
      <c r="A13" s="8" t="s">
        <v>73</v>
      </c>
      <c r="B13">
        <v>13</v>
      </c>
    </row>
    <row r="14" spans="1:2" x14ac:dyDescent="0.3">
      <c r="A14" s="8" t="s">
        <v>74</v>
      </c>
      <c r="B14">
        <v>10</v>
      </c>
    </row>
    <row r="15" spans="1:2" x14ac:dyDescent="0.3">
      <c r="A15" s="8" t="s">
        <v>75</v>
      </c>
      <c r="B15">
        <v>7</v>
      </c>
    </row>
    <row r="16" spans="1:2" x14ac:dyDescent="0.3">
      <c r="A16" s="8" t="s">
        <v>57</v>
      </c>
      <c r="B16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71057-7718-4186-9C4E-59D843E549A9}">
  <dimension ref="A1:M21"/>
  <sheetViews>
    <sheetView zoomScale="99" zoomScaleNormal="137" workbookViewId="0">
      <selection activeCell="L13" sqref="L13"/>
    </sheetView>
  </sheetViews>
  <sheetFormatPr defaultRowHeight="14.4" x14ac:dyDescent="0.3"/>
  <cols>
    <col min="1" max="1" width="12.33203125" customWidth="1"/>
    <col min="2" max="2" width="8.88671875" customWidth="1"/>
  </cols>
  <sheetData>
    <row r="1" spans="1:13" ht="28.8" x14ac:dyDescent="0.3">
      <c r="A1" s="1" t="s">
        <v>0</v>
      </c>
      <c r="B1" s="1" t="s">
        <v>1</v>
      </c>
      <c r="C1" s="1" t="s">
        <v>4</v>
      </c>
      <c r="D1" s="1" t="s">
        <v>6</v>
      </c>
      <c r="E1" s="1" t="s">
        <v>2</v>
      </c>
      <c r="F1" s="1" t="s">
        <v>3</v>
      </c>
      <c r="G1" s="1" t="s">
        <v>5</v>
      </c>
      <c r="H1" s="5" t="s">
        <v>51</v>
      </c>
      <c r="I1" s="1" t="s">
        <v>54</v>
      </c>
      <c r="J1" s="1"/>
      <c r="K1" s="1"/>
      <c r="L1" s="1" t="s">
        <v>52</v>
      </c>
      <c r="M1" s="1" t="s">
        <v>53</v>
      </c>
    </row>
    <row r="2" spans="1:13" ht="28.8" x14ac:dyDescent="0.3">
      <c r="A2" s="2">
        <v>45373</v>
      </c>
      <c r="B2" s="3" t="s">
        <v>7</v>
      </c>
      <c r="C2" s="3" t="s">
        <v>8</v>
      </c>
      <c r="D2" s="4">
        <v>750</v>
      </c>
      <c r="E2" s="3">
        <v>5</v>
      </c>
      <c r="F2" s="3">
        <v>1200</v>
      </c>
      <c r="G2" s="3" t="s">
        <v>9</v>
      </c>
      <c r="H2" t="str" cm="1">
        <f t="array" ref="H2:H21">IF(D2:D21&gt;300, "High", "Low")</f>
        <v>High</v>
      </c>
      <c r="I2">
        <f>VLOOKUP(D2, $L$2:$M$5, 2, TRUE)</f>
        <v>0.08</v>
      </c>
      <c r="J2" s="3"/>
      <c r="K2" s="6"/>
      <c r="L2" s="3">
        <v>0</v>
      </c>
      <c r="M2" s="6">
        <v>0.02</v>
      </c>
    </row>
    <row r="3" spans="1:13" ht="28.8" x14ac:dyDescent="0.3">
      <c r="A3" s="2">
        <v>45392</v>
      </c>
      <c r="B3" s="3" t="s">
        <v>29</v>
      </c>
      <c r="C3" s="3" t="s">
        <v>11</v>
      </c>
      <c r="D3" s="4">
        <v>750</v>
      </c>
      <c r="E3" s="3">
        <v>11</v>
      </c>
      <c r="F3" s="3">
        <v>180</v>
      </c>
      <c r="G3" s="3" t="s">
        <v>30</v>
      </c>
      <c r="H3" t="str">
        <v>High</v>
      </c>
      <c r="I3">
        <f>VLOOKUP(D3, $L$2:$M$5, 2, TRUE)</f>
        <v>0.08</v>
      </c>
      <c r="J3" s="3"/>
      <c r="K3" s="6"/>
      <c r="L3" s="3">
        <v>100</v>
      </c>
      <c r="M3" s="6">
        <v>0.04</v>
      </c>
    </row>
    <row r="4" spans="1:13" x14ac:dyDescent="0.3">
      <c r="A4" s="2">
        <v>45419</v>
      </c>
      <c r="B4" s="3" t="s">
        <v>23</v>
      </c>
      <c r="C4" s="3" t="s">
        <v>14</v>
      </c>
      <c r="D4" s="4">
        <v>730</v>
      </c>
      <c r="E4" s="3">
        <v>7</v>
      </c>
      <c r="F4" s="3">
        <v>50</v>
      </c>
      <c r="G4" s="3" t="s">
        <v>24</v>
      </c>
      <c r="H4" t="str">
        <v>High</v>
      </c>
      <c r="I4">
        <f>VLOOKUP(D4, $L$2:$M$5, 2, TRUE)</f>
        <v>0.08</v>
      </c>
      <c r="J4" s="3"/>
      <c r="K4" s="6"/>
      <c r="L4" s="3">
        <v>300</v>
      </c>
      <c r="M4" s="6">
        <v>0.06</v>
      </c>
    </row>
    <row r="5" spans="1:13" ht="28.8" x14ac:dyDescent="0.3">
      <c r="A5" s="2">
        <v>45469</v>
      </c>
      <c r="B5" s="3" t="s">
        <v>21</v>
      </c>
      <c r="C5" s="3" t="s">
        <v>11</v>
      </c>
      <c r="D5" s="4">
        <v>720</v>
      </c>
      <c r="E5" s="3">
        <v>13</v>
      </c>
      <c r="F5" s="3">
        <v>300</v>
      </c>
      <c r="G5" s="3" t="s">
        <v>22</v>
      </c>
      <c r="H5" t="str">
        <v>High</v>
      </c>
      <c r="I5">
        <f>VLOOKUP(D5, $L$2:$M$5, 2, TRUE)</f>
        <v>0.08</v>
      </c>
      <c r="J5" s="3"/>
      <c r="K5" s="6"/>
      <c r="L5" s="3">
        <v>600</v>
      </c>
      <c r="M5" s="6">
        <v>0.08</v>
      </c>
    </row>
    <row r="6" spans="1:13" ht="28.8" x14ac:dyDescent="0.3">
      <c r="A6" s="2">
        <v>45326</v>
      </c>
      <c r="B6" s="3" t="s">
        <v>16</v>
      </c>
      <c r="C6" s="3" t="s">
        <v>17</v>
      </c>
      <c r="D6" s="4">
        <v>720</v>
      </c>
      <c r="E6" s="3">
        <v>11</v>
      </c>
      <c r="F6" s="3">
        <v>90</v>
      </c>
      <c r="G6" s="3" t="s">
        <v>18</v>
      </c>
      <c r="H6" t="str">
        <v>High</v>
      </c>
      <c r="I6">
        <f>VLOOKUP(D6, $L$2:$M$5, 2, TRUE)</f>
        <v>0.08</v>
      </c>
      <c r="J6" s="3"/>
      <c r="K6" s="6"/>
    </row>
    <row r="7" spans="1:13" ht="28.8" x14ac:dyDescent="0.3">
      <c r="A7" s="2">
        <v>45381</v>
      </c>
      <c r="B7" s="3" t="s">
        <v>27</v>
      </c>
      <c r="C7" s="3" t="s">
        <v>8</v>
      </c>
      <c r="D7" s="4">
        <v>710</v>
      </c>
      <c r="E7" s="3">
        <v>8</v>
      </c>
      <c r="F7" s="3">
        <v>250</v>
      </c>
      <c r="G7" s="3" t="s">
        <v>28</v>
      </c>
      <c r="H7" t="str">
        <v>High</v>
      </c>
      <c r="I7">
        <f>VLOOKUP(D7, $L$2:$M$5, 2, TRUE)</f>
        <v>0.08</v>
      </c>
      <c r="J7" s="3"/>
    </row>
    <row r="8" spans="1:13" ht="28.8" x14ac:dyDescent="0.3">
      <c r="A8" s="2">
        <v>45506</v>
      </c>
      <c r="B8" s="3" t="s">
        <v>10</v>
      </c>
      <c r="C8" s="3" t="s">
        <v>11</v>
      </c>
      <c r="D8" s="4">
        <v>700</v>
      </c>
      <c r="E8" s="3">
        <v>12</v>
      </c>
      <c r="F8" s="3">
        <v>800</v>
      </c>
      <c r="G8" s="3" t="s">
        <v>12</v>
      </c>
      <c r="H8" t="str">
        <v>High</v>
      </c>
      <c r="I8">
        <f>VLOOKUP(D8, $L$2:$M$5, 2, TRUE)</f>
        <v>0.08</v>
      </c>
      <c r="J8" s="3"/>
    </row>
    <row r="9" spans="1:13" ht="28.8" x14ac:dyDescent="0.3">
      <c r="A9" s="2">
        <v>45382</v>
      </c>
      <c r="B9" s="3" t="s">
        <v>37</v>
      </c>
      <c r="C9" s="3" t="s">
        <v>11</v>
      </c>
      <c r="D9" s="4">
        <v>690</v>
      </c>
      <c r="E9" s="3">
        <v>12</v>
      </c>
      <c r="F9" s="3">
        <v>120</v>
      </c>
      <c r="G9" s="3" t="s">
        <v>38</v>
      </c>
      <c r="H9" t="str">
        <v>High</v>
      </c>
      <c r="I9">
        <f>VLOOKUP(D9, $L$2:$M$5, 2, TRUE)</f>
        <v>0.08</v>
      </c>
      <c r="J9" s="3"/>
    </row>
    <row r="10" spans="1:13" ht="28.8" x14ac:dyDescent="0.3">
      <c r="A10" s="2">
        <v>45315</v>
      </c>
      <c r="B10" s="3" t="s">
        <v>43</v>
      </c>
      <c r="C10" s="3" t="s">
        <v>8</v>
      </c>
      <c r="D10" s="4">
        <v>680</v>
      </c>
      <c r="E10" s="3">
        <v>9</v>
      </c>
      <c r="F10" s="3">
        <v>130</v>
      </c>
      <c r="G10" s="3" t="s">
        <v>44</v>
      </c>
      <c r="H10" t="str">
        <v>High</v>
      </c>
      <c r="I10">
        <f>VLOOKUP(D10, $L$2:$M$5, 2, TRUE)</f>
        <v>0.08</v>
      </c>
      <c r="J10" s="3"/>
    </row>
    <row r="11" spans="1:13" ht="28.8" x14ac:dyDescent="0.3">
      <c r="A11" s="2">
        <v>45320</v>
      </c>
      <c r="B11" s="3" t="s">
        <v>31</v>
      </c>
      <c r="C11" s="3" t="s">
        <v>14</v>
      </c>
      <c r="D11" s="4">
        <v>670</v>
      </c>
      <c r="E11" s="3">
        <v>9</v>
      </c>
      <c r="F11" s="3">
        <v>500</v>
      </c>
      <c r="G11" s="3" t="s">
        <v>32</v>
      </c>
      <c r="H11" t="str">
        <v>High</v>
      </c>
      <c r="I11">
        <f>VLOOKUP(D11, $L$2:$M$5, 2, TRUE)</f>
        <v>0.08</v>
      </c>
      <c r="J11" s="3"/>
    </row>
    <row r="12" spans="1:13" ht="28.8" x14ac:dyDescent="0.3">
      <c r="A12" s="2">
        <v>45647</v>
      </c>
      <c r="B12" s="3" t="s">
        <v>39</v>
      </c>
      <c r="C12" s="3" t="s">
        <v>14</v>
      </c>
      <c r="D12" s="4">
        <v>600</v>
      </c>
      <c r="E12" s="3">
        <v>7</v>
      </c>
      <c r="F12" s="3">
        <v>600</v>
      </c>
      <c r="G12" s="3" t="s">
        <v>40</v>
      </c>
      <c r="H12" t="str">
        <v>High</v>
      </c>
      <c r="I12">
        <f>VLOOKUP(D12, $L$2:$M$5, 2, TRUE)</f>
        <v>0.08</v>
      </c>
      <c r="J12" s="3"/>
    </row>
    <row r="13" spans="1:13" ht="28.8" x14ac:dyDescent="0.3">
      <c r="A13" s="2">
        <v>45468</v>
      </c>
      <c r="B13" s="3" t="s">
        <v>47</v>
      </c>
      <c r="C13" s="3" t="s">
        <v>14</v>
      </c>
      <c r="D13" s="4">
        <v>95</v>
      </c>
      <c r="E13" s="3">
        <v>5</v>
      </c>
      <c r="F13" s="3">
        <v>400</v>
      </c>
      <c r="G13" s="3" t="s">
        <v>48</v>
      </c>
      <c r="H13" t="str">
        <v>Low</v>
      </c>
      <c r="I13">
        <f>VLOOKUP(D13, $L$2:$M$5, 2, TRUE)</f>
        <v>0.02</v>
      </c>
      <c r="J13" s="3"/>
    </row>
    <row r="14" spans="1:13" ht="28.8" x14ac:dyDescent="0.3">
      <c r="A14" s="2">
        <v>45563</v>
      </c>
      <c r="B14" s="3" t="s">
        <v>25</v>
      </c>
      <c r="C14" s="3" t="s">
        <v>17</v>
      </c>
      <c r="D14" s="4">
        <v>95</v>
      </c>
      <c r="E14" s="3">
        <v>14</v>
      </c>
      <c r="F14" s="3">
        <v>80</v>
      </c>
      <c r="G14" s="3" t="s">
        <v>26</v>
      </c>
      <c r="H14" t="str">
        <v>Low</v>
      </c>
      <c r="I14">
        <f>VLOOKUP(D14, $L$2:$M$5, 2, TRUE)</f>
        <v>0.02</v>
      </c>
      <c r="J14" s="3"/>
    </row>
    <row r="15" spans="1:13" ht="28.8" x14ac:dyDescent="0.3">
      <c r="A15" s="2">
        <v>45581</v>
      </c>
      <c r="B15" s="3" t="s">
        <v>41</v>
      </c>
      <c r="C15" s="3" t="s">
        <v>17</v>
      </c>
      <c r="D15" s="4">
        <v>92</v>
      </c>
      <c r="E15" s="3">
        <v>13</v>
      </c>
      <c r="F15" s="3">
        <v>220</v>
      </c>
      <c r="G15" s="3" t="s">
        <v>42</v>
      </c>
      <c r="H15" t="str">
        <v>Low</v>
      </c>
      <c r="I15">
        <f>VLOOKUP(D15, $L$2:$M$5, 2, TRUE)</f>
        <v>0.02</v>
      </c>
      <c r="J15" s="3"/>
    </row>
    <row r="16" spans="1:13" ht="28.8" x14ac:dyDescent="0.3">
      <c r="A16" s="2">
        <v>45371</v>
      </c>
      <c r="B16" s="3" t="s">
        <v>49</v>
      </c>
      <c r="C16" s="3" t="s">
        <v>17</v>
      </c>
      <c r="D16" s="4">
        <v>90</v>
      </c>
      <c r="E16" s="3">
        <v>14</v>
      </c>
      <c r="F16" s="3">
        <v>500</v>
      </c>
      <c r="G16" s="3" t="s">
        <v>50</v>
      </c>
      <c r="H16" t="str">
        <v>Low</v>
      </c>
      <c r="I16">
        <f>VLOOKUP(D16, $L$2:$M$5, 2, TRUE)</f>
        <v>0.02</v>
      </c>
      <c r="J16" s="3"/>
    </row>
    <row r="17" spans="1:10" ht="28.8" x14ac:dyDescent="0.3">
      <c r="A17" s="2">
        <v>45435</v>
      </c>
      <c r="B17" s="3" t="s">
        <v>19</v>
      </c>
      <c r="C17" s="3" t="s">
        <v>8</v>
      </c>
      <c r="D17" s="4">
        <v>85</v>
      </c>
      <c r="E17" s="3">
        <v>6</v>
      </c>
      <c r="F17" s="3">
        <v>200</v>
      </c>
      <c r="G17" s="3" t="s">
        <v>20</v>
      </c>
      <c r="H17" t="str">
        <v>Low</v>
      </c>
      <c r="I17">
        <f>VLOOKUP(D17, $L$2:$M$5, 2, TRUE)</f>
        <v>0.02</v>
      </c>
      <c r="J17" s="3"/>
    </row>
    <row r="18" spans="1:10" ht="28.8" x14ac:dyDescent="0.3">
      <c r="A18" s="2">
        <v>45500</v>
      </c>
      <c r="B18" s="3" t="s">
        <v>35</v>
      </c>
      <c r="C18" s="3" t="s">
        <v>8</v>
      </c>
      <c r="D18" s="4">
        <v>85</v>
      </c>
      <c r="E18" s="3">
        <v>6</v>
      </c>
      <c r="F18" s="3">
        <v>100</v>
      </c>
      <c r="G18" s="3" t="s">
        <v>36</v>
      </c>
      <c r="H18" t="str">
        <v>Low</v>
      </c>
      <c r="I18">
        <f>VLOOKUP(D18, $L$2:$M$5, 2, TRUE)</f>
        <v>0.02</v>
      </c>
      <c r="J18" s="3"/>
    </row>
    <row r="19" spans="1:10" ht="28.8" x14ac:dyDescent="0.3">
      <c r="A19" s="2">
        <v>45608</v>
      </c>
      <c r="B19" s="3" t="s">
        <v>33</v>
      </c>
      <c r="C19" s="3" t="s">
        <v>17</v>
      </c>
      <c r="D19" s="4">
        <v>85</v>
      </c>
      <c r="E19" s="3">
        <v>10</v>
      </c>
      <c r="F19" s="3">
        <v>40</v>
      </c>
      <c r="G19" s="3" t="s">
        <v>34</v>
      </c>
      <c r="H19" t="str">
        <v>Low</v>
      </c>
      <c r="I19">
        <f>VLOOKUP(D19, $L$2:$M$5, 2, TRUE)</f>
        <v>0.02</v>
      </c>
      <c r="J19" s="3"/>
    </row>
    <row r="20" spans="1:10" ht="28.8" x14ac:dyDescent="0.3">
      <c r="A20" s="2">
        <v>45354</v>
      </c>
      <c r="B20" s="3" t="s">
        <v>13</v>
      </c>
      <c r="C20" s="3" t="s">
        <v>14</v>
      </c>
      <c r="D20" s="4">
        <v>80</v>
      </c>
      <c r="E20" s="3">
        <v>9</v>
      </c>
      <c r="F20" s="3">
        <v>150</v>
      </c>
      <c r="G20" s="3" t="s">
        <v>15</v>
      </c>
      <c r="H20" t="str">
        <v>Low</v>
      </c>
      <c r="I20">
        <f>VLOOKUP(D20, $L$2:$M$5, 2, TRUE)</f>
        <v>0.02</v>
      </c>
      <c r="J20" s="3"/>
    </row>
    <row r="21" spans="1:10" ht="28.8" x14ac:dyDescent="0.3">
      <c r="A21" s="2">
        <v>45369</v>
      </c>
      <c r="B21" s="3" t="s">
        <v>45</v>
      </c>
      <c r="C21" s="3" t="s">
        <v>11</v>
      </c>
      <c r="D21" s="4">
        <v>75</v>
      </c>
      <c r="E21" s="3">
        <v>11</v>
      </c>
      <c r="F21" s="3">
        <v>350</v>
      </c>
      <c r="G21" s="3" t="s">
        <v>46</v>
      </c>
      <c r="H21" t="str">
        <v>Low</v>
      </c>
      <c r="I21">
        <f>VLOOKUP(D21, $L$2:$M$5, 2, TRUE)</f>
        <v>0.02</v>
      </c>
      <c r="J21" s="3"/>
    </row>
  </sheetData>
  <autoFilter ref="E1:E23" xr:uid="{E1D71057-7718-4186-9C4E-59D843E549A9}"/>
  <conditionalFormatting sqref="E2:E1048576">
    <cfRule type="cellIs" dxfId="2" priority="3" operator="greaterThan">
      <formula>10</formula>
    </cfRule>
  </conditionalFormatting>
  <conditionalFormatting sqref="D1:D21 D5723:D1048576">
    <cfRule type="cellIs" dxfId="1" priority="1" operator="lessThan">
      <formula>100</formula>
    </cfRule>
    <cfRule type="cellIs" dxfId="0" priority="2" operator="greaterThan">
      <formula>500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Sheet2</vt:lpstr>
      <vt:lpstr>Sheet3</vt:lpstr>
      <vt:lpstr>Sheet1</vt:lpstr>
      <vt:lpstr>Combo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20912021200408</dc:creator>
  <cp:lastModifiedBy>20912021200408</cp:lastModifiedBy>
  <dcterms:created xsi:type="dcterms:W3CDTF">2025-03-20T13:10:55Z</dcterms:created>
  <dcterms:modified xsi:type="dcterms:W3CDTF">2025-03-24T20:26:15Z</dcterms:modified>
</cp:coreProperties>
</file>