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77a2a3d3a2582f8a/Documents/Excel Course Database/"/>
    </mc:Choice>
  </mc:AlternateContent>
  <xr:revisionPtr revIDLastSave="1" documentId="13_ncr:1_{003C6DE2-9C34-4C76-93DE-71AEC1AF9F7A}" xr6:coauthVersionLast="47" xr6:coauthVersionMax="47" xr10:uidLastSave="{22301A81-A6D7-48D0-9A2D-24632CD7E176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I13" i="1"/>
  <c r="J13" i="1"/>
  <c r="J7" i="1"/>
  <c r="K7" i="1"/>
  <c r="I7" i="1"/>
  <c r="H8" i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K3" i="1"/>
  <c r="K4" i="1"/>
  <c r="K5" i="1"/>
  <c r="K6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2" i="1"/>
  <c r="I2" i="1"/>
</calcChain>
</file>

<file path=xl/sharedStrings.xml><?xml version="1.0" encoding="utf-8"?>
<sst xmlns="http://schemas.openxmlformats.org/spreadsheetml/2006/main" count="296" uniqueCount="157">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</sst>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9">
  <autoFilter ref="A1:K40" xr:uid="{6A7FE39D-5614-4A7F-89B7-C167ABC0A251}"/>
  <tableColumns count="11">
    <tableColumn id="1" xr3:uid="{5E453F0D-B27C-433C-BF11-BA3FE1A6822E}" name="movie_id"/>
    <tableColumn id="10" xr3:uid="{6FFCFCB1-78FF-46C7-B112-63EAEDAF8F23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1" xr3:uid="{C70CF9C5-91BB-444B-AF45-50E95CBEE286}" name="budget" dataDxfId="0">
      <calculatedColumnFormula>_xlfn.IFNA(INDEX(Financials[],MATCH(Movies[[#This Row],[movie_id]:[movie_id]],Financials[[movie_id]:[movie_id]],0),MATCH(Movies[[#Headers],[budget]],Financials[#Headers],0)),"Not Available")</calculatedColumnFormula>
    </tableColumn>
    <tableColumn id="12" xr3:uid="{DA345E3C-07E2-4415-A2DD-92BFF3847968}" name="revenue" dataDxfId="1">
      <calculatedColumnFormula>INDEX(Financials[], MATCH(Movies[[#This Row],[movie_id]:[movie_id]],Financials[[movie_id]:[movie_id]],0),MATCH(Movies[[#Headers],[revenue]], Financials[#Headers],0))</calculatedColumnFormula>
    </tableColumn>
    <tableColumn id="13" xr3:uid="{9F499195-13A7-4478-A566-CF0A40F541BE}" name="unit" dataDxfId="4">
      <calculatedColumnFormula>INDEX(Financials[], MATCH(Movies[[#This Row],[movie_id]:[movie_id]],Financials[[movie_id]:[movie_id]],0),MATCH(Movies[[#Headers],[unit]], Financials[#Headers],0))</calculatedColumnFormula>
    </tableColumn>
    <tableColumn id="14" xr3:uid="{EDBE8352-48D4-4522-A7B8-7662306BC4F9}" name="currency" dataDxfId="3">
      <calculatedColumnFormula>INDEX(Financials[], MATCH(Movies[[#This Row],[movie_id]:[movie_id]],Financials[[movie_id]:[movie_id]],0),MATCH(Movies[[#Headers],[currency]], Financials[#Headers],0))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" zoomScale="107" zoomScaleNormal="107" workbookViewId="0">
      <selection activeCell="N9" sqref="N9"/>
    </sheetView>
  </sheetViews>
  <sheetFormatPr defaultRowHeight="14.4" x14ac:dyDescent="0.3"/>
  <cols>
    <col min="1" max="1" width="11" bestFit="1" customWidth="1"/>
    <col min="2" max="2" width="38.21875" bestFit="1" customWidth="1"/>
    <col min="3" max="3" width="14.6640625" customWidth="1"/>
    <col min="4" max="4" width="12.44140625" customWidth="1"/>
    <col min="5" max="5" width="26.44140625" bestFit="1" customWidth="1"/>
    <col min="6" max="6" width="25.77734375" bestFit="1" customWidth="1"/>
    <col min="7" max="7" width="24.33203125" bestFit="1" customWidth="1"/>
    <col min="8" max="8" width="14.5546875" bestFit="1" customWidth="1"/>
    <col min="9" max="11" width="12.6640625" bestFit="1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_xlfn.IFNA(INDEX(Financials[],MATCH(Movies[[#This Row],[movie_id]:[movie_id]],Financials[[movie_id]:[movie_id]],0),MATCH(Movies[[#Headers],[budget]],Financials[#Headers],0)),"Not Available")</f>
        <v>1</v>
      </c>
      <c r="I2">
        <f>INDEX(Financials[], MATCH(Movies[[#This Row],[movie_id]:[movie_id]],Financials[[movie_id]:[movie_id]],0),MATCH(Movies[[#Headers],[revenue]], Financials[#Headers],0))</f>
        <v>12.5</v>
      </c>
      <c r="J2" t="str">
        <f>INDEX(Financials[], MATCH(Movies[[#This Row],[movie_id]:[movie_id]],Financials[[movie_id]:[movie_id]],0),MATCH(Movies[[#Headers],[unit]], Financials[#Headers],0))</f>
        <v>Billions</v>
      </c>
      <c r="K2" t="str">
        <f>INDEX(Financials[], MATCH(Movies[[#This Row],[movie_id]:[movie_id]],Financials[[movie_id]:[movie_id]],0),MATCH(Movies[[#Headers],[currency]], Financials[#Headers],0))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_xlfn.IFNA(INDEX(Financials[],MATCH(Movies[[#This Row],[movie_id]:[movie_id]],Financials[[movie_id]:[movie_id]],0),MATCH(Movies[[#Headers],[budget]],Financials[#Headers],0)),"Not Available")</f>
        <v>200</v>
      </c>
      <c r="I3">
        <f>INDEX(Financials[], MATCH(Movies[[#This Row],[movie_id]:[movie_id]],Financials[[movie_id]:[movie_id]],0),MATCH(Movies[[#Headers],[revenue]], Financials[#Headers],0))</f>
        <v>954.8</v>
      </c>
      <c r="J3" t="str">
        <f>INDEX(Financials[], MATCH(Movies[[#This Row],[movie_id]:[movie_id]],Financials[[movie_id]:[movie_id]],0),MATCH(Movies[[#Headers],[unit]], Financials[#Headers],0))</f>
        <v>Millions</v>
      </c>
      <c r="K3" t="str">
        <f>INDEX(Financials[], MATCH(Movies[[#This Row],[movie_id]:[movie_id]],Financials[[movie_id]:[movie_id]],0),MATCH(Movies[[#Headers],[currency]], Financials[#Headers],0))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_xlfn.IFNA(INDEX(Financials[],MATCH(Movies[[#This Row],[movie_id]:[movie_id]],Financials[[movie_id]:[movie_id]],0),MATCH(Movies[[#Headers],[budget]],Financials[#Headers],0)),"Not Available")</f>
        <v>165</v>
      </c>
      <c r="I4">
        <f>INDEX(Financials[], MATCH(Movies[[#This Row],[movie_id]:[movie_id]],Financials[[movie_id]:[movie_id]],0),MATCH(Movies[[#Headers],[revenue]], Financials[#Headers],0))</f>
        <v>644.79999999999995</v>
      </c>
      <c r="J4" t="str">
        <f>INDEX(Financials[], MATCH(Movies[[#This Row],[movie_id]:[movie_id]],Financials[[movie_id]:[movie_id]],0),MATCH(Movies[[#Headers],[unit]], Financials[#Headers],0))</f>
        <v>Millions</v>
      </c>
      <c r="K4" t="str">
        <f>INDEX(Financials[], MATCH(Movies[[#This Row],[movie_id]:[movie_id]],Financials[[movie_id]:[movie_id]],0),MATCH(Movies[[#Headers],[currency]], Financials[#Headers],0))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_xlfn.IFNA(INDEX(Financials[],MATCH(Movies[[#This Row],[movie_id]:[movie_id]],Financials[[movie_id]:[movie_id]],0),MATCH(Movies[[#Headers],[budget]],Financials[#Headers],0)),"Not Available")</f>
        <v>180</v>
      </c>
      <c r="I5">
        <f>INDEX(Financials[], MATCH(Movies[[#This Row],[movie_id]:[movie_id]],Financials[[movie_id]:[movie_id]],0),MATCH(Movies[[#Headers],[revenue]], Financials[#Headers],0))</f>
        <v>854</v>
      </c>
      <c r="J5" t="str">
        <f>INDEX(Financials[], MATCH(Movies[[#This Row],[movie_id]:[movie_id]],Financials[[movie_id]:[movie_id]],0),MATCH(Movies[[#Headers],[unit]], Financials[#Headers],0))</f>
        <v>Millions</v>
      </c>
      <c r="K5" t="str">
        <f>INDEX(Financials[], MATCH(Movies[[#This Row],[movie_id]:[movie_id]],Financials[[movie_id]:[movie_id]],0),MATCH(Movies[[#Headers],[currency]], Financials[#Headers],0))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_xlfn.IFNA(INDEX(Financials[],MATCH(Movies[[#This Row],[movie_id]:[movie_id]],Financials[[movie_id]:[movie_id]],0),MATCH(Movies[[#Headers],[budget]],Financials[#Headers],0)),"Not Available")</f>
        <v>250</v>
      </c>
      <c r="I6">
        <f>INDEX(Financials[], MATCH(Movies[[#This Row],[movie_id]:[movie_id]],Financials[[movie_id]:[movie_id]],0),MATCH(Movies[[#Headers],[revenue]], Financials[#Headers],0))</f>
        <v>670</v>
      </c>
      <c r="J6" t="str">
        <f>INDEX(Financials[], MATCH(Movies[[#This Row],[movie_id]:[movie_id]],Financials[[movie_id]:[movie_id]],0),MATCH(Movies[[#Headers],[unit]], Financials[#Headers],0))</f>
        <v>Millions</v>
      </c>
      <c r="K6" t="str">
        <f>INDEX(Financials[], MATCH(Movies[[#This Row],[movie_id]:[movie_id]],Financials[[movie_id]:[movie_id]],0),MATCH(Movies[[#Headers],[currency]], Financials[#Headers],0))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_xlfn.IFNA(INDEX(Financials[],MATCH(Movies[[#This Row],[movie_id]:[movie_id]],Financials[[movie_id]:[movie_id]],0),MATCH(Movies[[#Headers],[budget]],Financials[#Headers],0)),"Not Available")</f>
        <v>Not Available</v>
      </c>
      <c r="I7" t="str">
        <f>_xlfn.IFNA(INDEX(Financials[],MATCH(Movies[[#This Row],[movie_id]:[movie_id]],Financials[[movie_id]:[movie_id]],0),MATCH(Movies[[#Headers],[revenue]],Financials[#Headers],0)),"Not Available")</f>
        <v>Not Available</v>
      </c>
      <c r="J7" t="str">
        <f>_xlfn.IFNA(INDEX(Financials[],MATCH(Movies[[#This Row],[movie_id]:[movie_id]],Financials[[movie_id]:[movie_id]],0),MATCH(Movies[[#Headers],[revenue]],Financials[#Headers],0)),"Not Available")</f>
        <v>Not Available</v>
      </c>
      <c r="K7" t="str">
        <f>_xlfn.IFNA(INDEX(Financials[],MATCH(Movies[[#This Row],[movie_id]:[movie_id]],Financials[[movie_id]:[movie_id]],0),MATCH(Movies[[#Headers],[unit]],Financials[#Headers],0)),"Not Available")</f>
        <v>Not Available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_xlfn.IFNA(INDEX(Financials[],MATCH(Movies[[#This Row],[movie_id]:[movie_id]],Financials[[movie_id]:[movie_id]],0),MATCH(Movies[[#Headers],[budget]],Financials[#Headers],0)),"Not Available")</f>
        <v>400</v>
      </c>
      <c r="I8">
        <f>INDEX(Financials[], MATCH(Movies[[#This Row],[movie_id]:[movie_id]],Financials[[movie_id]:[movie_id]],0),MATCH(Movies[[#Headers],[revenue]], Financials[#Headers],0))</f>
        <v>2000</v>
      </c>
      <c r="J8" t="str">
        <f>INDEX(Financials[], MATCH(Movies[[#This Row],[movie_id]:[movie_id]],Financials[[movie_id]:[movie_id]],0),MATCH(Movies[[#Headers],[unit]], Financials[#Headers],0))</f>
        <v>Millions</v>
      </c>
      <c r="K8" t="str">
        <f>INDEX(Financials[], MATCH(Movies[[#This Row],[movie_id]:[movie_id]],Financials[[movie_id]:[movie_id]],0),MATCH(Movies[[#Headers],[currency]], Financials[#Headers],0))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_xlfn.IFNA(INDEX(Financials[],MATCH(Movies[[#This Row],[movie_id]:[movie_id]],Financials[[movie_id]:[movie_id]],0),MATCH(Movies[[#Headers],[budget]],Financials[#Headers],0)),"Not Available")</f>
        <v>550</v>
      </c>
      <c r="I9">
        <f>INDEX(Financials[], MATCH(Movies[[#This Row],[movie_id]:[movie_id]],Financials[[movie_id]:[movie_id]],0),MATCH(Movies[[#Headers],[revenue]], Financials[#Headers],0))</f>
        <v>4000</v>
      </c>
      <c r="J9" t="str">
        <f>INDEX(Financials[], MATCH(Movies[[#This Row],[movie_id]:[movie_id]],Financials[[movie_id]:[movie_id]],0),MATCH(Movies[[#Headers],[unit]], Financials[#Headers],0))</f>
        <v>Millions</v>
      </c>
      <c r="K9" t="str">
        <f>INDEX(Financials[], MATCH(Movies[[#This Row],[movie_id]:[movie_id]],Financials[[movie_id]:[movie_id]],0),MATCH(Movies[[#Headers],[currency]], Financials[#Headers],0))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_xlfn.IFNA(INDEX(Financials[],MATCH(Movies[[#This Row],[movie_id]:[movie_id]],Financials[[movie_id]:[movie_id]],0),MATCH(Movies[[#Headers],[budget]],Financials[#Headers],0)),"Not Available")</f>
        <v>390</v>
      </c>
      <c r="I10">
        <f>INDEX(Financials[], MATCH(Movies[[#This Row],[movie_id]:[movie_id]],Financials[[movie_id]:[movie_id]],0),MATCH(Movies[[#Headers],[revenue]], Financials[#Headers],0))</f>
        <v>1360</v>
      </c>
      <c r="J10" t="str">
        <f>INDEX(Financials[], MATCH(Movies[[#This Row],[movie_id]:[movie_id]],Financials[[movie_id]:[movie_id]],0),MATCH(Movies[[#Headers],[unit]], Financials[#Headers],0))</f>
        <v>Millions</v>
      </c>
      <c r="K10" t="str">
        <f>INDEX(Financials[], MATCH(Movies[[#This Row],[movie_id]:[movie_id]],Financials[[movie_id]:[movie_id]],0),MATCH(Movies[[#Headers],[currency]], Financials[#Headers],0))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_xlfn.IFNA(INDEX(Financials[],MATCH(Movies[[#This Row],[movie_id]:[movie_id]],Financials[[movie_id]:[movie_id]],0),MATCH(Movies[[#Headers],[budget]],Financials[#Headers],0)),"Not Available")</f>
        <v>1.4</v>
      </c>
      <c r="I11">
        <f>INDEX(Financials[], MATCH(Movies[[#This Row],[movie_id]:[movie_id]],Financials[[movie_id]:[movie_id]],0),MATCH(Movies[[#Headers],[revenue]], Financials[#Headers],0))</f>
        <v>3.5</v>
      </c>
      <c r="J11" t="str">
        <f>INDEX(Financials[], MATCH(Movies[[#This Row],[movie_id]:[movie_id]],Financials[[movie_id]:[movie_id]],0),MATCH(Movies[[#Headers],[unit]], Financials[#Headers],0))</f>
        <v>Billions</v>
      </c>
      <c r="K11" t="str">
        <f>INDEX(Financials[], MATCH(Movies[[#This Row],[movie_id]:[movie_id]],Financials[[movie_id]:[movie_id]],0),MATCH(Movies[[#Headers],[currency]], Financials[#Headers],0))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_xlfn.IFNA(INDEX(Financials[],MATCH(Movies[[#This Row],[movie_id]:[movie_id]],Financials[[movie_id]:[movie_id]],0),MATCH(Movies[[#Headers],[budget]],Financials[#Headers],0)),"Not Available")</f>
        <v>25</v>
      </c>
      <c r="I12">
        <f>INDEX(Financials[], MATCH(Movies[[#This Row],[movie_id]:[movie_id]],Financials[[movie_id]:[movie_id]],0),MATCH(Movies[[#Headers],[revenue]], Financials[#Headers],0))</f>
        <v>73.3</v>
      </c>
      <c r="J12" t="str">
        <f>INDEX(Financials[], MATCH(Movies[[#This Row],[movie_id]:[movie_id]],Financials[[movie_id]:[movie_id]],0),MATCH(Movies[[#Headers],[unit]], Financials[#Headers],0))</f>
        <v>Millions</v>
      </c>
      <c r="K12" t="str">
        <f>INDEX(Financials[], MATCH(Movies[[#This Row],[movie_id]:[movie_id]],Financials[[movie_id]:[movie_id]],0),MATCH(Movies[[#Headers],[currency]], Financials[#Headers],0))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_xlfn.IFNA(INDEX(Financials[],MATCH(Movies[[#This Row],[movie_id]:[movie_id]],Financials[[movie_id]:[movie_id]],0),MATCH(Movies[[#Headers],[budget]],Financials[#Headers],0)),"Not Available")</f>
        <v>Not Available</v>
      </c>
      <c r="I13" t="str">
        <f>_xlfn.IFNA(INDEX(Financials[],MATCH(Movies[[#This Row],[movie_id]:[movie_id]],Financials[[movie_id]:[movie_id]],0),MATCH(Movies[[#Headers],[revenue]],Financials[#Headers],0)),"Not Available")</f>
        <v>Not Available</v>
      </c>
      <c r="J13" t="str">
        <f>_xlfn.IFNA(INDEX(Financials[],MATCH(Movies[[#This Row],[movie_id]:[movie_id]],Financials[[movie_id]:[movie_id]],0),MATCH(Movies[[#Headers],[unit]],Financials[#Headers],0)),"Not Available")</f>
        <v>Not Available</v>
      </c>
      <c r="K13" t="str">
        <f>_xlfn.IFNA(INDEX(Financials[],MATCH(Movies[[#This Row],[movie_id]:[movie_id]],Financials[[movie_id]:[movie_id]],0),MATCH(Movies[[#Headers],[revenue]],Financials[#Headers],0)),"Not Available")</f>
        <v>Not Available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_xlfn.IFNA(INDEX(Financials[],MATCH(Movies[[#This Row],[movie_id]:[movie_id]],Financials[[movie_id]:[movie_id]],0),MATCH(Movies[[#Headers],[budget]],Financials[#Headers],0)),"Not Available")</f>
        <v>165</v>
      </c>
      <c r="I14">
        <f>INDEX(Financials[], MATCH(Movies[[#This Row],[movie_id]:[movie_id]],Financials[[movie_id]:[movie_id]],0),MATCH(Movies[[#Headers],[revenue]], Financials[#Headers],0))</f>
        <v>701.8</v>
      </c>
      <c r="J14" t="str">
        <f>INDEX(Financials[], MATCH(Movies[[#This Row],[movie_id]:[movie_id]],Financials[[movie_id]:[movie_id]],0),MATCH(Movies[[#Headers],[unit]], Financials[#Headers],0))</f>
        <v>Millions</v>
      </c>
      <c r="K14" t="str">
        <f>INDEX(Financials[], MATCH(Movies[[#This Row],[movie_id]:[movie_id]],Financials[[movie_id]:[movie_id]],0),MATCH(Movies[[#Headers],[currency]], Financials[#Headers],0))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_xlfn.IFNA(INDEX(Financials[],MATCH(Movies[[#This Row],[movie_id]:[movie_id]],Financials[[movie_id]:[movie_id]],0),MATCH(Movies[[#Headers],[budget]],Financials[#Headers],0)),"Not Available")</f>
        <v>55</v>
      </c>
      <c r="I15">
        <f>INDEX(Financials[], MATCH(Movies[[#This Row],[movie_id]:[movie_id]],Financials[[movie_id]:[movie_id]],0),MATCH(Movies[[#Headers],[revenue]], Financials[#Headers],0))</f>
        <v>307.10000000000002</v>
      </c>
      <c r="J15" t="str">
        <f>INDEX(Financials[], MATCH(Movies[[#This Row],[movie_id]:[movie_id]],Financials[[movie_id]:[movie_id]],0),MATCH(Movies[[#Headers],[unit]], Financials[#Headers],0))</f>
        <v>Millions</v>
      </c>
      <c r="K15" t="str">
        <f>INDEX(Financials[], MATCH(Movies[[#This Row],[movie_id]:[movie_id]],Financials[[movie_id]:[movie_id]],0),MATCH(Movies[[#Headers],[currency]], Financials[#Headers],0))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_xlfn.IFNA(INDEX(Financials[],MATCH(Movies[[#This Row],[movie_id]:[movie_id]],Financials[[movie_id]:[movie_id]],0),MATCH(Movies[[#Headers],[budget]],Financials[#Headers],0)),"Not Available")</f>
        <v>103</v>
      </c>
      <c r="I16">
        <f>INDEX(Financials[], MATCH(Movies[[#This Row],[movie_id]:[movie_id]],Financials[[movie_id]:[movie_id]],0),MATCH(Movies[[#Headers],[revenue]], Financials[#Headers],0))</f>
        <v>460.5</v>
      </c>
      <c r="J16" t="str">
        <f>INDEX(Financials[], MATCH(Movies[[#This Row],[movie_id]:[movie_id]],Financials[[movie_id]:[movie_id]],0),MATCH(Movies[[#Headers],[unit]], Financials[#Headers],0))</f>
        <v>Millions</v>
      </c>
      <c r="K16" t="str">
        <f>INDEX(Financials[], MATCH(Movies[[#This Row],[movie_id]:[movie_id]],Financials[[movie_id]:[movie_id]],0),MATCH(Movies[[#Headers],[currency]], Financials[#Headers],0))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_xlfn.IFNA(INDEX(Financials[],MATCH(Movies[[#This Row],[movie_id]:[movie_id]],Financials[[movie_id]:[movie_id]],0),MATCH(Movies[[#Headers],[budget]],Financials[#Headers],0)),"Not Available")</f>
        <v>200</v>
      </c>
      <c r="I17">
        <f>INDEX(Financials[], MATCH(Movies[[#This Row],[movie_id]:[movie_id]],Financials[[movie_id]:[movie_id]],0),MATCH(Movies[[#Headers],[revenue]], Financials[#Headers],0))</f>
        <v>2202</v>
      </c>
      <c r="J17" t="str">
        <f>INDEX(Financials[], MATCH(Movies[[#This Row],[movie_id]:[movie_id]],Financials[[movie_id]:[movie_id]],0),MATCH(Movies[[#Headers],[unit]], Financials[#Headers],0))</f>
        <v>Millions</v>
      </c>
      <c r="K17" t="str">
        <f>INDEX(Financials[], MATCH(Movies[[#This Row],[movie_id]:[movie_id]],Financials[[movie_id]:[movie_id]],0),MATCH(Movies[[#Headers],[currency]], Financials[#Headers],0))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_xlfn.IFNA(INDEX(Financials[],MATCH(Movies[[#This Row],[movie_id]:[movie_id]],Financials[[movie_id]:[movie_id]],0),MATCH(Movies[[#Headers],[budget]],Financials[#Headers],0)),"Not Available")</f>
        <v>3.18</v>
      </c>
      <c r="I18">
        <f>INDEX(Financials[], MATCH(Movies[[#This Row],[movie_id]:[movie_id]],Financials[[movie_id]:[movie_id]],0),MATCH(Movies[[#Headers],[revenue]], Financials[#Headers],0))</f>
        <v>3.3</v>
      </c>
      <c r="J18" t="str">
        <f>INDEX(Financials[], MATCH(Movies[[#This Row],[movie_id]:[movie_id]],Financials[[movie_id]:[movie_id]],0),MATCH(Movies[[#Headers],[unit]], Financials[#Headers],0))</f>
        <v>Millions</v>
      </c>
      <c r="K18" t="str">
        <f>INDEX(Financials[], MATCH(Movies[[#This Row],[movie_id]:[movie_id]],Financials[[movie_id]:[movie_id]],0),MATCH(Movies[[#Headers],[currency]], Financials[#Headers],0))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_xlfn.IFNA(INDEX(Financials[],MATCH(Movies[[#This Row],[movie_id]:[movie_id]],Financials[[movie_id]:[movie_id]],0),MATCH(Movies[[#Headers],[budget]],Financials[#Headers],0)),"Not Available")</f>
        <v>237</v>
      </c>
      <c r="I19">
        <f>INDEX(Financials[], MATCH(Movies[[#This Row],[movie_id]:[movie_id]],Financials[[movie_id]:[movie_id]],0),MATCH(Movies[[#Headers],[revenue]], Financials[#Headers],0))</f>
        <v>2847</v>
      </c>
      <c r="J19" t="str">
        <f>INDEX(Financials[], MATCH(Movies[[#This Row],[movie_id]:[movie_id]],Financials[[movie_id]:[movie_id]],0),MATCH(Movies[[#Headers],[unit]], Financials[#Headers],0))</f>
        <v>Millions</v>
      </c>
      <c r="K19" t="str">
        <f>INDEX(Financials[], MATCH(Movies[[#This Row],[movie_id]:[movie_id]],Financials[[movie_id]:[movie_id]],0),MATCH(Movies[[#Headers],[currency]], Financials[#Headers],0))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_xlfn.IFNA(INDEX(Financials[],MATCH(Movies[[#This Row],[movie_id]:[movie_id]],Financials[[movie_id]:[movie_id]],0),MATCH(Movies[[#Headers],[budget]],Financials[#Headers],0)),"Not Available")</f>
        <v>7.2</v>
      </c>
      <c r="I20">
        <f>INDEX(Financials[], MATCH(Movies[[#This Row],[movie_id]:[movie_id]],Financials[[movie_id]:[movie_id]],0),MATCH(Movies[[#Headers],[revenue]], Financials[#Headers],0))</f>
        <v>291</v>
      </c>
      <c r="J20" t="str">
        <f>INDEX(Financials[], MATCH(Movies[[#This Row],[movie_id]:[movie_id]],Financials[[movie_id]:[movie_id]],0),MATCH(Movies[[#Headers],[unit]], Financials[#Headers],0))</f>
        <v>Millions</v>
      </c>
      <c r="K20" t="str">
        <f>INDEX(Financials[], MATCH(Movies[[#This Row],[movie_id]:[movie_id]],Financials[[movie_id]:[movie_id]],0),MATCH(Movies[[#Headers],[currency]], Financials[#Headers],0))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_xlfn.IFNA(INDEX(Financials[],MATCH(Movies[[#This Row],[movie_id]:[movie_id]],Financials[[movie_id]:[movie_id]],0),MATCH(Movies[[#Headers],[budget]],Financials[#Headers],0)),"Not Available")</f>
        <v>185</v>
      </c>
      <c r="I21">
        <f>INDEX(Financials[], MATCH(Movies[[#This Row],[movie_id]:[movie_id]],Financials[[movie_id]:[movie_id]],0),MATCH(Movies[[#Headers],[revenue]], Financials[#Headers],0))</f>
        <v>1006</v>
      </c>
      <c r="J21" t="str">
        <f>INDEX(Financials[], MATCH(Movies[[#This Row],[movie_id]:[movie_id]],Financials[[movie_id]:[movie_id]],0),MATCH(Movies[[#Headers],[unit]], Financials[#Headers],0))</f>
        <v>Millions</v>
      </c>
      <c r="K21" t="str">
        <f>INDEX(Financials[], MATCH(Movies[[#This Row],[movie_id]:[movie_id]],Financials[[movie_id]:[movie_id]],0),MATCH(Movies[[#Headers],[currency]], Financials[#Headers],0))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_xlfn.IFNA(INDEX(Financials[],MATCH(Movies[[#This Row],[movie_id]:[movie_id]],Financials[[movie_id]:[movie_id]],0),MATCH(Movies[[#Headers],[budget]],Financials[#Headers],0)),"Not Available")</f>
        <v>22</v>
      </c>
      <c r="I22">
        <f>INDEX(Financials[], MATCH(Movies[[#This Row],[movie_id]:[movie_id]],Financials[[movie_id]:[movie_id]],0),MATCH(Movies[[#Headers],[revenue]], Financials[#Headers],0))</f>
        <v>322.2</v>
      </c>
      <c r="J22" t="str">
        <f>INDEX(Financials[], MATCH(Movies[[#This Row],[movie_id]:[movie_id]],Financials[[movie_id]:[movie_id]],0),MATCH(Movies[[#Headers],[unit]], Financials[#Headers],0))</f>
        <v>Millions</v>
      </c>
      <c r="K22" t="str">
        <f>INDEX(Financials[], MATCH(Movies[[#This Row],[movie_id]:[movie_id]],Financials[[movie_id]:[movie_id]],0),MATCH(Movies[[#Headers],[currency]], Financials[#Headers],0))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_xlfn.IFNA(INDEX(Financials[],MATCH(Movies[[#This Row],[movie_id]:[movie_id]],Financials[[movie_id]:[movie_id]],0),MATCH(Movies[[#Headers],[budget]],Financials[#Headers],0)),"Not Available")</f>
        <v>63</v>
      </c>
      <c r="I23">
        <f>INDEX(Financials[], MATCH(Movies[[#This Row],[movie_id]:[movie_id]],Financials[[movie_id]:[movie_id]],0),MATCH(Movies[[#Headers],[revenue]], Financials[#Headers],0))</f>
        <v>1046</v>
      </c>
      <c r="J23" t="str">
        <f>INDEX(Financials[], MATCH(Movies[[#This Row],[movie_id]:[movie_id]],Financials[[movie_id]:[movie_id]],0),MATCH(Movies[[#Headers],[unit]], Financials[#Headers],0))</f>
        <v>Millions</v>
      </c>
      <c r="K23" t="str">
        <f>INDEX(Financials[], MATCH(Movies[[#This Row],[movie_id]:[movie_id]],Financials[[movie_id]:[movie_id]],0),MATCH(Movies[[#Headers],[currency]], Financials[#Headers],0))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_xlfn.IFNA(INDEX(Financials[],MATCH(Movies[[#This Row],[movie_id]:[movie_id]],Financials[[movie_id]:[movie_id]],0),MATCH(Movies[[#Headers],[budget]],Financials[#Headers],0)),"Not Available")</f>
        <v>15.5</v>
      </c>
      <c r="I24">
        <f>INDEX(Financials[], MATCH(Movies[[#This Row],[movie_id]:[movie_id]],Financials[[movie_id]:[movie_id]],0),MATCH(Movies[[#Headers],[revenue]], Financials[#Headers],0))</f>
        <v>263.10000000000002</v>
      </c>
      <c r="J24" t="str">
        <f>INDEX(Financials[], MATCH(Movies[[#This Row],[movie_id]:[movie_id]],Financials[[movie_id]:[movie_id]],0),MATCH(Movies[[#Headers],[unit]], Financials[#Headers],0))</f>
        <v>Millions</v>
      </c>
      <c r="K24" t="str">
        <f>INDEX(Financials[], MATCH(Movies[[#This Row],[movie_id]:[movie_id]],Financials[[movie_id]:[movie_id]],0),MATCH(Movies[[#Headers],[currency]], Financials[#Headers],0))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_xlfn.IFNA(INDEX(Financials[],MATCH(Movies[[#This Row],[movie_id]:[movie_id]],Financials[[movie_id]:[movie_id]],0),MATCH(Movies[[#Headers],[budget]],Financials[#Headers],0)),"Not Available")</f>
        <v>400</v>
      </c>
      <c r="I25">
        <f>INDEX(Financials[], MATCH(Movies[[#This Row],[movie_id]:[movie_id]],Financials[[movie_id]:[movie_id]],0),MATCH(Movies[[#Headers],[revenue]], Financials[#Headers],0))</f>
        <v>2798</v>
      </c>
      <c r="J25" t="str">
        <f>INDEX(Financials[], MATCH(Movies[[#This Row],[movie_id]:[movie_id]],Financials[[movie_id]:[movie_id]],0),MATCH(Movies[[#Headers],[unit]], Financials[#Headers],0))</f>
        <v>Millions</v>
      </c>
      <c r="K25" t="str">
        <f>INDEX(Financials[], MATCH(Movies[[#This Row],[movie_id]:[movie_id]],Financials[[movie_id]:[movie_id]],0),MATCH(Movies[[#Headers],[currency]], Financials[#Headers],0))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_xlfn.IFNA(INDEX(Financials[],MATCH(Movies[[#This Row],[movie_id]:[movie_id]],Financials[[movie_id]:[movie_id]],0),MATCH(Movies[[#Headers],[budget]],Financials[#Headers],0)),"Not Available")</f>
        <v>400</v>
      </c>
      <c r="I26">
        <f>INDEX(Financials[], MATCH(Movies[[#This Row],[movie_id]:[movie_id]],Financials[[movie_id]:[movie_id]],0),MATCH(Movies[[#Headers],[revenue]], Financials[#Headers],0))</f>
        <v>2048</v>
      </c>
      <c r="J26" t="str">
        <f>INDEX(Financials[], MATCH(Movies[[#This Row],[movie_id]:[movie_id]],Financials[[movie_id]:[movie_id]],0),MATCH(Movies[[#Headers],[unit]], Financials[#Headers],0))</f>
        <v>Millions</v>
      </c>
      <c r="K26" t="str">
        <f>INDEX(Financials[], MATCH(Movies[[#This Row],[movie_id]:[movie_id]],Financials[[movie_id]:[movie_id]],0),MATCH(Movies[[#Headers],[currency]], Financials[#Headers],0))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_xlfn.IFNA(INDEX(Financials[],MATCH(Movies[[#This Row],[movie_id]:[movie_id]],Financials[[movie_id]:[movie_id]],0),MATCH(Movies[[#Headers],[budget]],Financials[#Headers],0)),"Not Available")</f>
        <v>70</v>
      </c>
      <c r="I27">
        <f>INDEX(Financials[], MATCH(Movies[[#This Row],[movie_id]:[movie_id]],Financials[[movie_id]:[movie_id]],0),MATCH(Movies[[#Headers],[revenue]], Financials[#Headers],0))</f>
        <v>100</v>
      </c>
      <c r="J27" t="str">
        <f>INDEX(Financials[], MATCH(Movies[[#This Row],[movie_id]:[movie_id]],Financials[[movie_id]:[movie_id]],0),MATCH(Movies[[#Headers],[unit]], Financials[#Headers],0))</f>
        <v>Millions</v>
      </c>
      <c r="K27" t="str">
        <f>INDEX(Financials[], MATCH(Movies[[#This Row],[movie_id]:[movie_id]],Financials[[movie_id]:[movie_id]],0),MATCH(Movies[[#Headers],[currency]], Financials[#Headers],0))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_xlfn.IFNA(INDEX(Financials[],MATCH(Movies[[#This Row],[movie_id]:[movie_id]],Financials[[movie_id]:[movie_id]],0),MATCH(Movies[[#Headers],[budget]],Financials[#Headers],0)),"Not Available")</f>
        <v>120</v>
      </c>
      <c r="I28">
        <f>INDEX(Financials[], MATCH(Movies[[#This Row],[movie_id]:[movie_id]],Financials[[movie_id]:[movie_id]],0),MATCH(Movies[[#Headers],[revenue]], Financials[#Headers],0))</f>
        <v>1350</v>
      </c>
      <c r="J28" t="str">
        <f>INDEX(Financials[], MATCH(Movies[[#This Row],[movie_id]:[movie_id]],Financials[[movie_id]:[movie_id]],0),MATCH(Movies[[#Headers],[unit]], Financials[#Headers],0))</f>
        <v>Millions</v>
      </c>
      <c r="K28" t="str">
        <f>INDEX(Financials[], MATCH(Movies[[#This Row],[movie_id]:[movie_id]],Financials[[movie_id]:[movie_id]],0),MATCH(Movies[[#Headers],[currency]], Financials[#Headers],0))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_xlfn.IFNA(INDEX(Financials[],MATCH(Movies[[#This Row],[movie_id]:[movie_id]],Financials[[movie_id]:[movie_id]],0),MATCH(Movies[[#Headers],[budget]],Financials[#Headers],0)),"Not Available")</f>
        <v>100</v>
      </c>
      <c r="I29">
        <f>INDEX(Financials[], MATCH(Movies[[#This Row],[movie_id]:[movie_id]],Financials[[movie_id]:[movie_id]],0),MATCH(Movies[[#Headers],[revenue]], Financials[#Headers],0))</f>
        <v>410</v>
      </c>
      <c r="J29" t="str">
        <f>INDEX(Financials[], MATCH(Movies[[#This Row],[movie_id]:[movie_id]],Financials[[movie_id]:[movie_id]],0),MATCH(Movies[[#Headers],[unit]], Financials[#Headers],0))</f>
        <v>Millions</v>
      </c>
      <c r="K29" t="str">
        <f>INDEX(Financials[], MATCH(Movies[[#This Row],[movie_id]:[movie_id]],Financials[[movie_id]:[movie_id]],0),MATCH(Movies[[#Headers],[currency]], Financials[#Headers],0))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_xlfn.IFNA(INDEX(Financials[],MATCH(Movies[[#This Row],[movie_id]:[movie_id]],Financials[[movie_id]:[movie_id]],0),MATCH(Movies[[#Headers],[budget]],Financials[#Headers],0)),"Not Available")</f>
        <v>850</v>
      </c>
      <c r="I30">
        <f>INDEX(Financials[], MATCH(Movies[[#This Row],[movie_id]:[movie_id]],Financials[[movie_id]:[movie_id]],0),MATCH(Movies[[#Headers],[revenue]], Financials[#Headers],0))</f>
        <v>8540</v>
      </c>
      <c r="J30" t="str">
        <f>INDEX(Financials[], MATCH(Movies[[#This Row],[movie_id]:[movie_id]],Financials[[movie_id]:[movie_id]],0),MATCH(Movies[[#Headers],[unit]], Financials[#Headers],0))</f>
        <v>Millions</v>
      </c>
      <c r="K30" t="str">
        <f>INDEX(Financials[], MATCH(Movies[[#This Row],[movie_id]:[movie_id]],Financials[[movie_id]:[movie_id]],0),MATCH(Movies[[#Headers],[currency]], Financials[#Headers],0))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_xlfn.IFNA(INDEX(Financials[],MATCH(Movies[[#This Row],[movie_id]:[movie_id]],Financials[[movie_id]:[movie_id]],0),MATCH(Movies[[#Headers],[budget]],Financials[#Headers],0)),"Not Available")</f>
        <v>1</v>
      </c>
      <c r="I31">
        <f>INDEX(Financials[], MATCH(Movies[[#This Row],[movie_id]:[movie_id]],Financials[[movie_id]:[movie_id]],0),MATCH(Movies[[#Headers],[revenue]], Financials[#Headers],0))</f>
        <v>5.9</v>
      </c>
      <c r="J31" t="str">
        <f>INDEX(Financials[], MATCH(Movies[[#This Row],[movie_id]:[movie_id]],Financials[[movie_id]:[movie_id]],0),MATCH(Movies[[#Headers],[unit]], Financials[#Headers],0))</f>
        <v>Billions</v>
      </c>
      <c r="K31" t="str">
        <f>INDEX(Financials[], MATCH(Movies[[#This Row],[movie_id]:[movie_id]],Financials[[movie_id]:[movie_id]],0),MATCH(Movies[[#Headers],[currency]], Financials[#Headers],0))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_xlfn.IFNA(INDEX(Financials[],MATCH(Movies[[#This Row],[movie_id]:[movie_id]],Financials[[movie_id]:[movie_id]],0),MATCH(Movies[[#Headers],[budget]],Financials[#Headers],0)),"Not Available")</f>
        <v>2</v>
      </c>
      <c r="I32">
        <f>INDEX(Financials[], MATCH(Movies[[#This Row],[movie_id]:[movie_id]],Financials[[movie_id]:[movie_id]],0),MATCH(Movies[[#Headers],[revenue]], Financials[#Headers],0))</f>
        <v>3.6</v>
      </c>
      <c r="J32" t="str">
        <f>INDEX(Financials[], MATCH(Movies[[#This Row],[movie_id]:[movie_id]],Financials[[movie_id]:[movie_id]],0),MATCH(Movies[[#Headers],[unit]], Financials[#Headers],0))</f>
        <v>Billions</v>
      </c>
      <c r="K32" t="str">
        <f>INDEX(Financials[], MATCH(Movies[[#This Row],[movie_id]:[movie_id]],Financials[[movie_id]:[movie_id]],0),MATCH(Movies[[#Headers],[currency]], Financials[#Headers],0))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_xlfn.IFNA(INDEX(Financials[],MATCH(Movies[[#This Row],[movie_id]:[movie_id]],Financials[[movie_id]:[movie_id]],0),MATCH(Movies[[#Headers],[budget]],Financials[#Headers],0)),"Not Available")</f>
        <v>5.5</v>
      </c>
      <c r="I33">
        <f>INDEX(Financials[], MATCH(Movies[[#This Row],[movie_id]:[movie_id]],Financials[[movie_id]:[movie_id]],0),MATCH(Movies[[#Headers],[revenue]], Financials[#Headers],0))</f>
        <v>12</v>
      </c>
      <c r="J33" t="str">
        <f>INDEX(Financials[], MATCH(Movies[[#This Row],[movie_id]:[movie_id]],Financials[[movie_id]:[movie_id]],0),MATCH(Movies[[#Headers],[unit]], Financials[#Headers],0))</f>
        <v>Billions</v>
      </c>
      <c r="K33" t="str">
        <f>INDEX(Financials[], MATCH(Movies[[#This Row],[movie_id]:[movie_id]],Financials[[movie_id]:[movie_id]],0),MATCH(Movies[[#Headers],[currency]], Financials[#Headers],0))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_xlfn.IFNA(INDEX(Financials[],MATCH(Movies[[#This Row],[movie_id]:[movie_id]],Financials[[movie_id]:[movie_id]],0),MATCH(Movies[[#Headers],[budget]],Financials[#Headers],0)),"Not Available")</f>
        <v>1.8</v>
      </c>
      <c r="I34">
        <f>INDEX(Financials[], MATCH(Movies[[#This Row],[movie_id]:[movie_id]],Financials[[movie_id]:[movie_id]],0),MATCH(Movies[[#Headers],[revenue]], Financials[#Headers],0))</f>
        <v>6.5</v>
      </c>
      <c r="J34" t="str">
        <f>INDEX(Financials[], MATCH(Movies[[#This Row],[movie_id]:[movie_id]],Financials[[movie_id]:[movie_id]],0),MATCH(Movies[[#Headers],[unit]], Financials[#Headers],0))</f>
        <v>Billions</v>
      </c>
      <c r="K34" t="str">
        <f>INDEX(Financials[], MATCH(Movies[[#This Row],[movie_id]:[movie_id]],Financials[[movie_id]:[movie_id]],0),MATCH(Movies[[#Headers],[currency]], Financials[#Headers],0))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_xlfn.IFNA(INDEX(Financials[],MATCH(Movies[[#This Row],[movie_id]:[movie_id]],Financials[[movie_id]:[movie_id]],0),MATCH(Movies[[#Headers],[budget]],Financials[#Headers],0)),"Not Available")</f>
        <v>250</v>
      </c>
      <c r="I35">
        <f>INDEX(Financials[], MATCH(Movies[[#This Row],[movie_id]:[movie_id]],Financials[[movie_id]:[movie_id]],0),MATCH(Movies[[#Headers],[revenue]], Financials[#Headers],0))</f>
        <v>3409</v>
      </c>
      <c r="J35" t="str">
        <f>INDEX(Financials[], MATCH(Movies[[#This Row],[movie_id]:[movie_id]],Financials[[movie_id]:[movie_id]],0),MATCH(Movies[[#Headers],[unit]], Financials[#Headers],0))</f>
        <v>Millions</v>
      </c>
      <c r="K35" t="str">
        <f>INDEX(Financials[], MATCH(Movies[[#This Row],[movie_id]:[movie_id]],Financials[[movie_id]:[movie_id]],0),MATCH(Movies[[#Headers],[currency]], Financials[#Headers],0))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_xlfn.IFNA(INDEX(Financials[],MATCH(Movies[[#This Row],[movie_id]:[movie_id]],Financials[[movie_id]:[movie_id]],0),MATCH(Movies[[#Headers],[budget]],Financials[#Headers],0)),"Not Available")</f>
        <v>900</v>
      </c>
      <c r="I36">
        <f>INDEX(Financials[], MATCH(Movies[[#This Row],[movie_id]:[movie_id]],Financials[[movie_id]:[movie_id]],0),MATCH(Movies[[#Headers],[revenue]], Financials[#Headers],0))</f>
        <v>11690</v>
      </c>
      <c r="J36" t="str">
        <f>INDEX(Financials[], MATCH(Movies[[#This Row],[movie_id]:[movie_id]],Financials[[movie_id]:[movie_id]],0),MATCH(Movies[[#Headers],[unit]], Financials[#Headers],0))</f>
        <v>Millions</v>
      </c>
      <c r="K36" t="str">
        <f>INDEX(Financials[], MATCH(Movies[[#This Row],[movie_id]:[movie_id]],Financials[[movie_id]:[movie_id]],0),MATCH(Movies[[#Headers],[currency]], Financials[#Headers],0))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_xlfn.IFNA(INDEX(Financials[],MATCH(Movies[[#This Row],[movie_id]:[movie_id]],Financials[[movie_id]:[movie_id]],0),MATCH(Movies[[#Headers],[budget]],Financials[#Headers],0)),"Not Available")</f>
        <v>216.7</v>
      </c>
      <c r="I37">
        <f>INDEX(Financials[], MATCH(Movies[[#This Row],[movie_id]:[movie_id]],Financials[[movie_id]:[movie_id]],0),MATCH(Movies[[#Headers],[revenue]], Financials[#Headers],0))</f>
        <v>370.6</v>
      </c>
      <c r="J37" t="str">
        <f>INDEX(Financials[], MATCH(Movies[[#This Row],[movie_id]:[movie_id]],Financials[[movie_id]:[movie_id]],0),MATCH(Movies[[#Headers],[unit]], Financials[#Headers],0))</f>
        <v>Millions</v>
      </c>
      <c r="K37" t="str">
        <f>INDEX(Financials[], MATCH(Movies[[#This Row],[movie_id]:[movie_id]],Financials[[movie_id]:[movie_id]],0),MATCH(Movies[[#Headers],[currency]], Financials[#Headers],0))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_xlfn.IFNA(INDEX(Financials[],MATCH(Movies[[#This Row],[movie_id]:[movie_id]],Financials[[movie_id]:[movie_id]],0),MATCH(Movies[[#Headers],[budget]],Financials[#Headers],0)),"Not Available")</f>
        <v>177</v>
      </c>
      <c r="I38">
        <f>INDEX(Financials[], MATCH(Movies[[#This Row],[movie_id]:[movie_id]],Financials[[movie_id]:[movie_id]],0),MATCH(Movies[[#Headers],[revenue]], Financials[#Headers],0))</f>
        <v>714.4</v>
      </c>
      <c r="J38" t="str">
        <f>INDEX(Financials[], MATCH(Movies[[#This Row],[movie_id]:[movie_id]],Financials[[movie_id]:[movie_id]],0),MATCH(Movies[[#Headers],[unit]], Financials[#Headers],0))</f>
        <v>Millions</v>
      </c>
      <c r="K38" t="str">
        <f>INDEX(Financials[], MATCH(Movies[[#This Row],[movie_id]:[movie_id]],Financials[[movie_id]:[movie_id]],0),MATCH(Movies[[#Headers],[currency]], Financials[#Headers],0))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_xlfn.IFNA(INDEX(Financials[],MATCH(Movies[[#This Row],[movie_id]:[movie_id]],Financials[[movie_id]:[movie_id]],0),MATCH(Movies[[#Headers],[budget]],Financials[#Headers],0)),"Not Available")</f>
        <v>1.8</v>
      </c>
      <c r="I39">
        <f>INDEX(Financials[], MATCH(Movies[[#This Row],[movie_id]:[movie_id]],Financials[[movie_id]:[movie_id]],0),MATCH(Movies[[#Headers],[revenue]], Financials[#Headers],0))</f>
        <v>3.1</v>
      </c>
      <c r="J39" t="str">
        <f>INDEX(Financials[], MATCH(Movies[[#This Row],[movie_id]:[movie_id]],Financials[[movie_id]:[movie_id]],0),MATCH(Movies[[#Headers],[unit]], Financials[#Headers],0))</f>
        <v>Billions</v>
      </c>
      <c r="K39" t="str">
        <f>INDEX(Financials[], MATCH(Movies[[#This Row],[movie_id]:[movie_id]],Financials[[movie_id]:[movie_id]],0),MATCH(Movies[[#Headers],[currency]], Financials[#Headers],0))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_xlfn.IFNA(INDEX(Financials[],MATCH(Movies[[#This Row],[movie_id]:[movie_id]],Financials[[movie_id]:[movie_id]],0),MATCH(Movies[[#Headers],[budget]],Financials[#Headers],0)),"Not Available")</f>
        <v>500</v>
      </c>
      <c r="I40">
        <f>INDEX(Financials[], MATCH(Movies[[#This Row],[movie_id]:[movie_id]],Financials[[movie_id]:[movie_id]],0),MATCH(Movies[[#Headers],[revenue]], Financials[#Headers],0))</f>
        <v>950</v>
      </c>
      <c r="J40" t="str">
        <f>INDEX(Financials[], MATCH(Movies[[#This Row],[movie_id]:[movie_id]],Financials[[movie_id]:[movie_id]],0),MATCH(Movies[[#Headers],[unit]], Financials[#Headers],0))</f>
        <v>Millions</v>
      </c>
      <c r="K40" t="str">
        <f>INDEX(Financials[], MATCH(Movies[[#This Row],[movie_id]:[movie_id]],Financials[[movie_id]:[movie_id]],0),MATCH(Movies[[#Headers],[currency]], Financials[#Headers],0))</f>
        <v>INR</v>
      </c>
    </row>
  </sheetData>
  <phoneticPr fontId="2" type="noConversion"/>
  <conditionalFormatting sqref="A2:B40">
    <cfRule type="duplicateValues" dxfId="2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02" zoomScaleNormal="102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Ayan Guha Roy</cp:lastModifiedBy>
  <dcterms:created xsi:type="dcterms:W3CDTF">2015-06-05T18:17:20Z</dcterms:created>
  <dcterms:modified xsi:type="dcterms:W3CDTF">2024-05-22T22:03:45Z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