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679a35e34c1e905d/Desktop/"/>
    </mc:Choice>
  </mc:AlternateContent>
  <xr:revisionPtr revIDLastSave="0" documentId="8_{B34C77D8-AEB4-4BB2-93E8-DCB757BC9902}" xr6:coauthVersionLast="47" xr6:coauthVersionMax="47" xr10:uidLastSave="{00000000-0000-0000-0000-000000000000}"/>
  <bookViews>
    <workbookView xWindow="-108" yWindow="-108" windowWidth="23256" windowHeight="12456" activeTab="5" xr2:uid="{00000000-000D-0000-FFFF-FFFF00000000}"/>
  </bookViews>
  <sheets>
    <sheet name="Sales By Region" sheetId="3" r:id="rId1"/>
    <sheet name="Sales by Category" sheetId="4" r:id="rId2"/>
    <sheet name="Profit by Segment" sheetId="5" r:id="rId3"/>
    <sheet name="Monthly Sales Trend" sheetId="6" r:id="rId4"/>
    <sheet name="Sheet1" sheetId="1" r:id="rId5"/>
    <sheet name="Dashboard" sheetId="7" r:id="rId6"/>
  </sheets>
  <definedNames>
    <definedName name="Slicer_Category">#N/A</definedName>
    <definedName name="Slicer_Region">#N/A</definedName>
    <definedName name="Slicer_Segment">#N/A</definedName>
    <definedName name="Slicer_Years__Order_Date">#N/A</definedName>
  </definedNames>
  <calcPr calcId="191029"/>
  <pivotCaches>
    <pivotCache cacheId="2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7" l="1"/>
  <c r="F3" i="7"/>
  <c r="H3" i="7"/>
  <c r="B3" i="7"/>
</calcChain>
</file>

<file path=xl/sharedStrings.xml><?xml version="1.0" encoding="utf-8"?>
<sst xmlns="http://schemas.openxmlformats.org/spreadsheetml/2006/main" count="2545" uniqueCount="540">
  <si>
    <t>Order ID</t>
  </si>
  <si>
    <t>Order Date</t>
  </si>
  <si>
    <t>Ship Date</t>
  </si>
  <si>
    <t>Region</t>
  </si>
  <si>
    <t>Segment</t>
  </si>
  <si>
    <t>Category</t>
  </si>
  <si>
    <t>Sales</t>
  </si>
  <si>
    <t>Quantity</t>
  </si>
  <si>
    <t>Discount</t>
  </si>
  <si>
    <t>Sub-Category</t>
  </si>
  <si>
    <t>Profit</t>
  </si>
  <si>
    <t>ORD-1000</t>
  </si>
  <si>
    <t>Central</t>
  </si>
  <si>
    <t>Home Office</t>
  </si>
  <si>
    <t>Office Supplies</t>
  </si>
  <si>
    <t>Storage</t>
  </si>
  <si>
    <t>ORD-1001</t>
  </si>
  <si>
    <t>South</t>
  </si>
  <si>
    <t>Consumer</t>
  </si>
  <si>
    <t>Furniture</t>
  </si>
  <si>
    <t>Chairs</t>
  </si>
  <si>
    <t>ORD-1002</t>
  </si>
  <si>
    <t>East</t>
  </si>
  <si>
    <t>ORD-1003</t>
  </si>
  <si>
    <t>Paper</t>
  </si>
  <si>
    <t>ORD-1004</t>
  </si>
  <si>
    <t>ORD-1005</t>
  </si>
  <si>
    <t>ORD-1006</t>
  </si>
  <si>
    <t>Corporate</t>
  </si>
  <si>
    <t>ORD-1007</t>
  </si>
  <si>
    <t>Tables</t>
  </si>
  <si>
    <t>ORD-1008</t>
  </si>
  <si>
    <t>Binders</t>
  </si>
  <si>
    <t>ORD-1009</t>
  </si>
  <si>
    <t>West</t>
  </si>
  <si>
    <t>Technology</t>
  </si>
  <si>
    <t>Computers</t>
  </si>
  <si>
    <t>ORD-1010</t>
  </si>
  <si>
    <t>Accessories</t>
  </si>
  <si>
    <t>ORD-1011</t>
  </si>
  <si>
    <t>Phones</t>
  </si>
  <si>
    <t>ORD-1012</t>
  </si>
  <si>
    <t>ORD-1013</t>
  </si>
  <si>
    <t>ORD-1014</t>
  </si>
  <si>
    <t>ORD-1015</t>
  </si>
  <si>
    <t>ORD-1016</t>
  </si>
  <si>
    <t>ORD-1017</t>
  </si>
  <si>
    <t>ORD-1018</t>
  </si>
  <si>
    <t>ORD-1019</t>
  </si>
  <si>
    <t>ORD-1020</t>
  </si>
  <si>
    <t>Bookcases</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</si>
  <si>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</si>
  <si>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</si>
  <si>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</si>
  <si>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</si>
  <si>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</si>
  <si>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</si>
  <si>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</si>
  <si>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</si>
  <si>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</si>
  <si>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</si>
  <si>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</si>
  <si>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</si>
  <si>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</si>
  <si>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</si>
  <si>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</si>
  <si>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</si>
  <si>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</si>
  <si>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</si>
  <si>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</si>
  <si>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</si>
  <si>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</si>
  <si>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</si>
  <si>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</si>
  <si>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</si>
  <si>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</si>
  <si>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</si>
  <si>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</si>
  <si>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</si>
  <si>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</si>
  <si>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</si>
  <si>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</si>
  <si>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</si>
  <si>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</si>
  <si>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</si>
  <si>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</si>
  <si>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</si>
  <si>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</si>
  <si>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</si>
  <si>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</si>
  <si>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</si>
  <si>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</si>
  <si>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</si>
  <si>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</si>
  <si>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</si>
  <si>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</si>
  <si>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</si>
  <si>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</si>
  <si>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</si>
  <si>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</si>
  <si>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</si>
  <si>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</si>
  <si>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</si>
  <si>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</si>
  <si>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</si>
  <si>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</si>
  <si>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</si>
  <si>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</si>
  <si>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</si>
  <si>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</si>
  <si>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</si>
  <si>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</si>
  <si>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</si>
  <si>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</si>
  <si>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</si>
  <si>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</si>
  <si>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</si>
  <si>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</si>
  <si>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</si>
  <si>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</si>
  <si>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</si>
  <si>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</si>
  <si>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</si>
  <si>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</si>
  <si>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</si>
  <si>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</si>
  <si>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</si>
  <si>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</si>
  <si>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</si>
  <si>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</si>
  <si>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</si>
  <si>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</si>
  <si>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</si>
  <si>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</si>
  <si>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</si>
  <si>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</si>
  <si>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</si>
  <si>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</si>
  <si>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</si>
  <si>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</si>
  <si>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</si>
  <si>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</si>
  <si>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</si>
  <si>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</si>
  <si>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</si>
  <si>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</si>
  <si>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</si>
  <si>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</si>
  <si>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</si>
  <si>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</si>
  <si>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</si>
  <si>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</si>
  <si>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</si>
  <si>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</si>
  <si>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</si>
  <si>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</si>
  <si>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</si>
  <si>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</si>
  <si>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</si>
  <si>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</si>
  <si>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</si>
  <si>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</si>
  <si>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</si>
  <si>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</si>
  <si>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</si>
  <si>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</si>
  <si>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</si>
  <si>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</si>
  <si>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</si>
  <si>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</si>
  <si>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</si>
  <si>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</si>
  <si>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</si>
  <si>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</si>
  <si>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</si>
  <si>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</si>
  <si>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</si>
  <si>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</si>
  <si>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</si>
  <si>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</si>
  <si>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</si>
  <si>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</si>
  <si>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</si>
  <si>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</si>
  <si>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</si>
  <si>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</si>
  <si>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</si>
  <si>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</si>
  <si>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</si>
  <si>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</si>
  <si>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</si>
  <si>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</si>
  <si>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</si>
  <si>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</si>
  <si>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</si>
  <si>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</si>
  <si>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</si>
  <si>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</si>
  <si>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</si>
  <si>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</si>
  <si>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</si>
  <si>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</si>
  <si>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</si>
  <si>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</si>
  <si>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</si>
  <si>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</si>
  <si>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</si>
  <si>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</si>
  <si>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</si>
  <si>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</si>
  <si>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</si>
  <si>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</si>
  <si>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</si>
  <si>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</si>
  <si>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</si>
  <si>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</si>
  <si>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</si>
  <si>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</si>
  <si>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</si>
  <si>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</si>
  <si>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</si>
  <si>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</si>
  <si>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</si>
  <si>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</si>
  <si>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</si>
  <si>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</si>
  <si>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</si>
  <si>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</si>
  <si>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</si>
  <si>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</si>
  <si>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</si>
  <si>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</si>
  <si>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</si>
  <si>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</si>
  <si>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</si>
  <si>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</si>
  <si>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</si>
  <si>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</si>
  <si>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</si>
  <si>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</si>
  <si>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</si>
  <si>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</si>
  <si>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</si>
  <si>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</si>
  <si>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</si>
  <si>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</si>
  <si>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</si>
  <si>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</si>
  <si>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</si>
  <si>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</si>
  <si>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</si>
  <si>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</si>
  <si>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</si>
  <si>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</si>
  <si>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</si>
  <si>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</si>
  <si>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</si>
  <si>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</si>
  <si>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</si>
  <si>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</si>
  <si>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</si>
  <si>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</si>
  <si>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</si>
  <si>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</si>
  <si>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</si>
  <si>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</si>
  <si>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</si>
  <si>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</si>
  <si>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</si>
  <si>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</si>
  <si>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</si>
  <si>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</si>
  <si>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</si>
  <si>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</si>
  <si>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</si>
  <si>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</si>
  <si>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</si>
  <si>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</si>
  <si>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</si>
  <si>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</si>
  <si>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</si>
  <si>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</si>
  <si>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</si>
  <si>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</si>
  <si>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</si>
  <si>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</si>
  <si>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</si>
  <si>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</si>
  <si>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</si>
  <si>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</si>
  <si>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</si>
  <si>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</si>
  <si>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</si>
  <si>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</si>
  <si>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</si>
  <si>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</si>
  <si>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</si>
  <si>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</si>
  <si>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</si>
  <si>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</si>
  <si>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</si>
  <si>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</si>
  <si>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</si>
  <si>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</si>
  <si>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</si>
  <si>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</si>
  <si>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</si>
  <si>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</si>
  <si>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</si>
  <si>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</si>
  <si>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</si>
  <si>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</si>
  <si>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</si>
  <si>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</si>
  <si>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</si>
  <si>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</si>
  <si>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</si>
  <si>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</si>
  <si>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</si>
  <si>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</si>
  <si>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</si>
  <si>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</si>
  <si>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</si>
  <si>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</si>
  <si>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</si>
  <si>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</si>
  <si>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</si>
  <si>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</si>
  <si>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</si>
  <si>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</si>
  <si>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</si>
  <si>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</si>
  <si>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</si>
  <si>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</si>
  <si>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</si>
  <si>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</si>
  <si>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</si>
  <si>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</si>
  <si>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</si>
  <si>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</si>
  <si>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</si>
  <si>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</si>
  <si>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</si>
  <si>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</si>
  <si>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</si>
  <si>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</si>
  <si>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</si>
  <si>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</si>
  <si>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</si>
  <si>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</si>
  <si>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</si>
  <si>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</si>
  <si>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</si>
  <si>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</si>
  <si>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</si>
  <si>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</si>
  <si>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</si>
  <si>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</si>
  <si>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</si>
  <si>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</si>
  <si>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</si>
  <si>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</si>
  <si>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</si>
  <si>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</si>
  <si>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</si>
  <si>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</si>
  <si>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</si>
  <si>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</si>
  <si>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</si>
  <si>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</si>
  <si>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</si>
  <si>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</si>
  <si>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</si>
  <si>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</si>
  <si>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</si>
  <si>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</si>
  <si>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</si>
  <si>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</si>
  <si>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</si>
  <si>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</si>
  <si>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</si>
  <si>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</si>
  <si>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</si>
  <si>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</si>
  <si>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</si>
  <si>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</si>
  <si>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</si>
  <si>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</si>
  <si>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</si>
  <si>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</si>
  <si>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</si>
  <si>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</si>
  <si>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</si>
  <si>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</si>
  <si>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</si>
  <si>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</si>
  <si>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</si>
  <si>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</si>
  <si>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</si>
  <si>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</si>
  <si>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</si>
  <si>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</si>
  <si>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</si>
  <si>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</si>
  <si>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</si>
  <si>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</si>
  <si>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</si>
  <si>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</si>
  <si>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</si>
  <si>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</si>
  <si>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</si>
  <si>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</si>
  <si>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</si>
  <si>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</si>
  <si>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</si>
  <si>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</si>
  <si>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</si>
  <si>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</si>
  <si>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</si>
  <si>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</si>
  <si>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</si>
  <si>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</si>
  <si>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</si>
  <si>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</si>
  <si>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</si>
  <si>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</si>
  <si>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</si>
  <si>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</si>
  <si>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</si>
  <si>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</si>
  <si>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</si>
  <si>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</si>
  <si>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</si>
  <si>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</si>
  <si>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</si>
  <si>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</si>
  <si>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</si>
  <si>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</si>
  <si>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</si>
  <si>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</si>
  <si>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</si>
  <si>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</si>
  <si>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</si>
  <si>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</si>
  <si>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</si>
  <si>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</si>
  <si>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</si>
  <si>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</si>
  <si>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</si>
  <si>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</si>
  <si>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</si>
  <si>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</si>
  <si>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</si>
  <si>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</si>
  <si>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</si>
  <si>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</si>
  <si>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</si>
  <si>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</si>
  <si>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</si>
  <si>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</si>
  <si>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</si>
  <si>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</si>
  <si>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</si>
  <si>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</si>
  <si>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</si>
  <si>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</si>
  <si>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</si>
  <si>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</si>
  <si>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</si>
  <si>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</si>
  <si>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</si>
  <si>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</si>
  <si>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</si>
  <si>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</si>
  <si>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</si>
  <si>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</si>
  <si>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</si>
  <si>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</si>
  <si>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</si>
  <si>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</si>
  <si>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</si>
  <si>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</si>
  <si>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</si>
  <si>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</si>
  <si>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</si>
  <si>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</si>
  <si>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</si>
  <si>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</si>
  <si>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</si>
  <si>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</si>
  <si>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</si>
  <si>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</si>
  <si>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</si>
  <si>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</si>
  <si>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</si>
  <si>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</si>
  <si>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</si>
  <si>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</si>
  <si>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</si>
  <si>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</si>
  <si>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</si>
  <si>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</si>
  <si>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</si>
  <si>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</si>
  <si>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</si>
  <si>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</si>
  <si>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</si>
  <si>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</si>
  <si>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</si>
  <si>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</si>
  <si>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</si>
  <si>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</si>
  <si>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</si>
  <si>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</si>
  <si>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</si>
  <si>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</si>
  <si>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</si>
  <si>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</si>
  <si>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</si>
  <si>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</si>
  <si>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</si>
  <si>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</si>
  <si>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</si>
  <si>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</si>
  <si>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</si>
  <si>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</si>
  <si>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</si>
  <si>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</si>
  <si>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</si>
  <si>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</si>
  <si>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Row Labels</t>
  </si>
  <si>
    <t>Grand Total</t>
  </si>
  <si>
    <t>Sum of Sales</t>
  </si>
  <si>
    <t>Sum of Profit</t>
  </si>
  <si>
    <t>2023</t>
  </si>
  <si>
    <t>Total Profit</t>
  </si>
  <si>
    <t>Total Orders</t>
  </si>
  <si>
    <t>Total Sales</t>
  </si>
  <si>
    <t xml:space="preserve">Profit Margin </t>
  </si>
  <si>
    <t xml:space="preserve">Superstore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</si>
</sst>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hh:mm:ss"/>
    <numFmt numFmtId="167" formatCode="&quot;₹&quot;\ #,##0.00"/>
  </numFmts>
  <fonts count="6" x14ac:knownFonts="1">
    <font>
      <sz val="11"/>
      <color theme="1"/>
      <name val="Calibri"/>
      <family val="2"/>
      <scheme val="minor"/>
    </font>
    <font>
      <b/>
      <sz val="11"/>
      <name val="Calibri"/>
    </font>
    <font>
      <sz val="11"/>
      <color theme="1"/>
      <name val="Calibri"/>
      <family val="2"/>
      <scheme val="minor"/>
    </font>
    <font>
      <b/>
      <sz val="14"/>
      <color theme="1"/>
      <name val="Calibri"/>
      <family val="2"/>
      <scheme val="minor"/>
    </font>
    <font>
      <sz val="12"/>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0070C0"/>
        <bgColor indexed="64"/>
      </patternFill>
    </fill>
  </fills>
  <borders count="7">
    <border>
      <left/>
      <right/>
      <top/>
      <bottom/>
      <diagonal/>
    </border>
    <border>
      <left style="thin">
        <color auto="1"/>
      </left>
      <right style="thin">
        <color auto="1"/>
      </right>
      <top/>
      <bottom style="thin">
        <color auto="1"/>
      </bottom>
      <diagonal/>
    </border>
    <border>
      <left/>
      <right/>
      <top style="thin">
        <color auto="1"/>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1" xfId="0" applyFont="1" applyBorder="1" applyAlignment="1">
      <alignment horizontal="center" vertical="top"/>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167" fontId="4" fillId="0" borderId="2" xfId="0" applyNumberFormat="1" applyFont="1" applyBorder="1" applyAlignment="1">
      <alignment horizontal="center"/>
    </xf>
    <xf numFmtId="10" fontId="4" fillId="0" borderId="2" xfId="1" applyNumberFormat="1" applyFont="1" applyBorder="1" applyAlignment="1">
      <alignment horizontal="center"/>
    </xf>
    <xf numFmtId="1" fontId="4" fillId="0" borderId="2" xfId="0" applyNumberFormat="1" applyFont="1" applyBorder="1" applyAlignment="1">
      <alignment horizontal="center"/>
    </xf>
    <xf numFmtId="0" fontId="5" fillId="3" borderId="3" xfId="0" applyFont="1" applyFill="1" applyBorder="1" applyAlignment="1">
      <alignment horizontal="center"/>
    </xf>
  </cellXfs>
  <cellStyles count="2">
    <cellStyle name="Normal" xfId="0" builtinId="0"/>
    <cellStyle name="Percent" xfId="1" builtinId="5"/>
  </cellStyles>
  <dxfs count="5">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yyyy\-mm\-dd\ hh:mm:ss"/>
    </dxf>
    <dxf>
      <numFmt numFmtId="165"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[Superstore_Sales.xlsx]Sales By Region!PivotTable3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Region'!$A$4:$A$5</c:f>
              <c:strCache>
                <c:ptCount val="1"/>
                <c:pt idx="0">
                  <c:v>East</c:v>
                </c:pt>
              </c:strCache>
            </c:strRef>
          </c:cat>
          <c:val>
            <c:numRef>
              <c:f>'Sales By Region'!$B$4:$B$5</c:f>
              <c:numCache>
                <c:formatCode>General</c:formatCode>
                <c:ptCount val="1"/>
                <c:pt idx="0">
                  <c:v>7279.53</c:v>
                </c:pt>
              </c:numCache>
            </c:numRef>
          </c:val>
          <c:extLst>
            <c:ext xmlns:c16="http://schemas.microsoft.com/office/drawing/2014/chart" uri="{C3380CC4-5D6E-409C-BE32-E72D297353CC}">
              <c16:uniqueId val="{00000000-DE1F-4CA8-BBC4-865C37FEB5C2}"/>
            </c:ext>
          </c:extLst>
        </c:ser>
        <c:dLbls>
          <c:showLegendKey val="0"/>
          <c:showVal val="0"/>
          <c:showCatName val="0"/>
          <c:showSerName val="0"/>
          <c:showPercent val="0"/>
          <c:showBubbleSize val="0"/>
        </c:dLbls>
        <c:gapWidth val="219"/>
        <c:overlap val="-27"/>
        <c:axId val="291142623"/>
        <c:axId val="291143103"/>
      </c:barChart>
      <c:catAx>
        <c:axId val="29114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43103"/>
        <c:crosses val="autoZero"/>
        <c:auto val="1"/>
        <c:lblAlgn val="ctr"/>
        <c:lblOffset val="100"/>
        <c:noMultiLvlLbl val="0"/>
      </c:catAx>
      <c:valAx>
        <c:axId val="29114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[Superstore_Sales.xlsx]Sales by Category!PivotTable4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cat>
            <c:multiLvlStrRef>
              <c:f>'Sales by Category'!$A$4:$A$16</c:f>
              <c:multiLvlStrCache>
                <c:ptCount val="9"/>
                <c:lvl>
                  <c:pt idx="0">
                    <c:v>Bookcases</c:v>
                  </c:pt>
                  <c:pt idx="1">
                    <c:v>Chairs</c:v>
                  </c:pt>
                  <c:pt idx="2">
                    <c:v>Tables</c:v>
                  </c:pt>
                  <c:pt idx="3">
                    <c:v>Binders</c:v>
                  </c:pt>
                  <c:pt idx="4">
                    <c:v>Paper</c:v>
                  </c:pt>
                  <c:pt idx="5">
                    <c:v>Storage</c:v>
                  </c:pt>
                  <c:pt idx="6">
                    <c:v>Accessories</c:v>
                  </c:pt>
                  <c:pt idx="7">
                    <c:v>Computers</c:v>
                  </c:pt>
                  <c:pt idx="8">
                    <c:v>Phones</c:v>
                  </c:pt>
                </c:lvl>
                <c:lvl>
                  <c:pt idx="0">
                    <c:v>Furniture</c:v>
                  </c:pt>
                  <c:pt idx="3">
                    <c:v>Office Supplies</c:v>
                  </c:pt>
                  <c:pt idx="6">
                    <c:v>Technology</c:v>
                  </c:pt>
                </c:lvl>
              </c:multiLvlStrCache>
            </c:multiLvlStrRef>
          </c:cat>
          <c:val>
            <c:numRef>
              <c:f>'Sales by Category'!$B$4:$B$16</c:f>
              <c:numCache>
                <c:formatCode>General</c:formatCode>
                <c:ptCount val="9"/>
                <c:pt idx="0">
                  <c:v>19317.319999999996</c:v>
                </c:pt>
                <c:pt idx="1">
                  <c:v>12248.64</c:v>
                </c:pt>
                <c:pt idx="2">
                  <c:v>14913.62</c:v>
                </c:pt>
                <c:pt idx="3">
                  <c:v>16689.21</c:v>
                </c:pt>
                <c:pt idx="4">
                  <c:v>9001.7199999999993</c:v>
                </c:pt>
                <c:pt idx="5">
                  <c:v>12878.119999999999</c:v>
                </c:pt>
                <c:pt idx="6">
                  <c:v>22869.420000000006</c:v>
                </c:pt>
                <c:pt idx="7">
                  <c:v>16697.419999999998</c:v>
                </c:pt>
                <c:pt idx="8">
                  <c:v>17102.469999999998</c:v>
                </c:pt>
              </c:numCache>
            </c:numRef>
          </c:val>
          <c:extLst>
            <c:ext xmlns:c16="http://schemas.microsoft.com/office/drawing/2014/chart" uri="{C3380CC4-5D6E-409C-BE32-E72D297353CC}">
              <c16:uniqueId val="{00000000-FEFD-4961-B601-15F4B1310619}"/>
            </c:ext>
          </c:extLst>
        </c:ser>
        <c:dLbls>
          <c:showLegendKey val="0"/>
          <c:showVal val="0"/>
          <c:showCatName val="0"/>
          <c:showSerName val="0"/>
          <c:showPercent val="0"/>
          <c:showBubbleSize val="0"/>
        </c:dLbls>
        <c:gapWidth val="182"/>
        <c:axId val="286115743"/>
        <c:axId val="286113343"/>
      </c:barChart>
      <c:catAx>
        <c:axId val="28611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13343"/>
        <c:crosses val="autoZero"/>
        <c:auto val="1"/>
        <c:lblAlgn val="ctr"/>
        <c:lblOffset val="100"/>
        <c:noMultiLvlLbl val="0"/>
      </c:catAx>
      <c:valAx>
        <c:axId val="286113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1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[Superstore_Sales.xlsx]Profit by Segment!PivotTable5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'Profit by Segment'!$B$3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A4-4C7B-A944-915AAE1C06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A4-4C7B-A944-915AAE1C06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A4-4C7B-A944-915AAE1C06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Segment'!$A$4:$A$7</c:f>
              <c:strCache>
                <c:ptCount val="3"/>
                <c:pt idx="0">
                  <c:v>Consumer</c:v>
                </c:pt>
                <c:pt idx="1">
                  <c:v>Corporate</c:v>
                </c:pt>
                <c:pt idx="2">
                  <c:v>Home Office</c:v>
                </c:pt>
              </c:strCache>
            </c:strRef>
          </c:cat>
          <c:val>
            <c:numRef>
              <c:f>'Profit by Segment'!$B$4:$B$7</c:f>
              <c:numCache>
                <c:formatCode>General</c:formatCode>
                <c:ptCount val="3"/>
                <c:pt idx="0">
                  <c:v>30037.269999999997</c:v>
                </c:pt>
                <c:pt idx="1">
                  <c:v>24899.850000000006</c:v>
                </c:pt>
                <c:pt idx="2">
                  <c:v>29456.850000000006</c:v>
                </c:pt>
              </c:numCache>
            </c:numRef>
          </c:val>
          <c:extLst>
            <c:ext xmlns:c16="http://schemas.microsoft.com/office/drawing/2014/chart" uri="{C3380CC4-5D6E-409C-BE32-E72D297353CC}">
              <c16:uniqueId val="{00000006-0AA4-4C7B-A944-915AAE1C06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[Superstore_Sales.xlsx]Monthly Sales Trend!PivotTable6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Trend'!$A$4:$A$5</c:f>
              <c:strCache>
                <c:ptCount val="1"/>
                <c:pt idx="0">
                  <c:v>2023</c:v>
                </c:pt>
              </c:strCache>
            </c:strRef>
          </c:cat>
          <c:val>
            <c:numRef>
              <c:f>'Monthly Sales Trend'!$B$4:$B$5</c:f>
              <c:numCache>
                <c:formatCode>General</c:formatCode>
                <c:ptCount val="1"/>
                <c:pt idx="0">
                  <c:v>141717.93999999997</c:v>
                </c:pt>
              </c:numCache>
            </c:numRef>
          </c:val>
          <c:smooth val="0"/>
          <c:extLst>
            <c:ext xmlns:c16="http://schemas.microsoft.com/office/drawing/2014/chart" uri="{C3380CC4-5D6E-409C-BE32-E72D297353CC}">
              <c16:uniqueId val="{00000000-88BB-4D40-B7F6-19620676FAD6}"/>
            </c:ext>
          </c:extLst>
        </c:ser>
        <c:dLbls>
          <c:showLegendKey val="0"/>
          <c:showVal val="0"/>
          <c:showCatName val="0"/>
          <c:showSerName val="0"/>
          <c:showPercent val="0"/>
          <c:showBubbleSize val="0"/>
        </c:dLbls>
        <c:smooth val="0"/>
        <c:axId val="897617199"/>
        <c:axId val="897617679"/>
      </c:lineChart>
      <c:catAx>
        <c:axId val="89761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617679"/>
        <c:crosses val="autoZero"/>
        <c:auto val="1"/>
        <c:lblAlgn val="ctr"/>
        <c:lblOffset val="100"/>
        <c:noMultiLvlLbl val="0"/>
      </c:catAx>
      <c:valAx>
        <c:axId val="89761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61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533400</xdr:colOff>
      <xdr:row>1</xdr:row>
      <xdr:rowOff>160020</xdr:rowOff>
    </xdr:from>
    <xdr:to>
      <xdr:col>15</xdr:col>
      <xdr:colOff>533400</xdr:colOff>
      <xdr:row>15</xdr:row>
      <xdr:rowOff>66675</xdr:rowOff>
    </xdr:to>
    <mc:AlternateContent xmlns:mc="http://schemas.openxmlformats.org/markup-compatibility/2006">
      <mc:Choice xmlns:a14="http://schemas.microsoft.com/office/drawing/2010/main" Requires="a14">
        <xdr:graphicFrame macro="">
          <xdr:nvGraphicFramePr>
            <xdr:cNvPr id="6" name="Years (Order Date)">
              <a:extLst>
                <a:ext uri="{FF2B5EF4-FFF2-40B4-BE49-F238E27FC236}">
                  <a16:creationId xmlns:a16="http://schemas.microsoft.com/office/drawing/2014/main" id="{843B5F47-43B4-5CC5-6FBF-7F2271C0ED60}"/>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829056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2</xdr:row>
      <xdr:rowOff>194310</xdr:rowOff>
    </xdr:from>
    <xdr:to>
      <xdr:col>4</xdr:col>
      <xdr:colOff>586740</xdr:colOff>
      <xdr:row>17</xdr:row>
      <xdr:rowOff>22860</xdr:rowOff>
    </xdr:to>
    <xdr:graphicFrame macro="">
      <xdr:nvGraphicFramePr>
        <xdr:cNvPr id="2" name="Chart 1">
          <a:extLst>
            <a:ext uri="{FF2B5EF4-FFF2-40B4-BE49-F238E27FC236}">
              <a16:creationId xmlns:a16="http://schemas.microsoft.com/office/drawing/2014/main" id="{6BEE2B3F-FD34-EDC0-861B-AE079856B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184785</xdr:colOff>
      <xdr:row>2</xdr:row>
      <xdr:rowOff>190500</xdr:rowOff>
    </xdr:from>
    <xdr:to>
      <xdr:col>15</xdr:col>
      <xdr:colOff>466725</xdr:colOff>
      <xdr:row>17</xdr:row>
      <xdr:rowOff>30480</xdr:rowOff>
    </xdr:to>
    <xdr:graphicFrame macro="">
      <xdr:nvGraphicFramePr>
        <xdr:cNvPr id="3" name="Chart 1">
          <a:extLst>
            <a:ext uri="{FF2B5EF4-FFF2-40B4-BE49-F238E27FC236}">
              <a16:creationId xmlns:a16="http://schemas.microsoft.com/office/drawing/2014/main" id="{7F15B83D-7FEB-4480-FDBF-BCCE0AAE8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xdr:row>
      <xdr:rowOff>3810</xdr:rowOff>
    </xdr:from>
    <xdr:to>
      <xdr:col>9</xdr:col>
      <xdr:colOff>175260</xdr:colOff>
      <xdr:row>17</xdr:row>
      <xdr:rowOff>38100</xdr:rowOff>
    </xdr:to>
    <xdr:graphicFrame macro="">
      <xdr:nvGraphicFramePr>
        <xdr:cNvPr id="4" name="Chart 1">
          <a:extLst>
            <a:ext uri="{FF2B5EF4-FFF2-40B4-BE49-F238E27FC236}">
              <a16:creationId xmlns:a16="http://schemas.microsoft.com/office/drawing/2014/main" id="{E274F101-C85F-3F9D-0AA1-D974DCBC8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457200</xdr:colOff>
      <xdr:row>2</xdr:row>
      <xdr:rowOff>184785</xdr:rowOff>
    </xdr:from>
    <xdr:to>
      <xdr:col>21</xdr:col>
      <xdr:colOff>365760</xdr:colOff>
      <xdr:row>17</xdr:row>
      <xdr:rowOff>36195</xdr:rowOff>
    </xdr:to>
    <xdr:graphicFrame macro="">
      <xdr:nvGraphicFramePr>
        <xdr:cNvPr id="5" name="Chart 1">
          <a:extLst>
            <a:ext uri="{FF2B5EF4-FFF2-40B4-BE49-F238E27FC236}">
              <a16:creationId xmlns:a16="http://schemas.microsoft.com/office/drawing/2014/main" id="{DEE4D00E-A557-4BEC-57EC-8A569BB5A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390525</xdr:colOff>
      <xdr:row>18</xdr:row>
      <xdr:rowOff>1906</xdr:rowOff>
    </xdr:from>
    <xdr:to>
      <xdr:col>10</xdr:col>
      <xdr:colOff>177165</xdr:colOff>
      <xdr:row>26</xdr:row>
      <xdr:rowOff>38100</xdr:rowOff>
    </xdr:to>
    <mc:AlternateContent xmlns:mc="http://schemas.openxmlformats.org/markup-compatibility/2006">
      <mc:Choice xmlns:a14="http://schemas.microsoft.com/office/drawing/2010/main" Requires="a14">
        <xdr:graphicFrame macro="">
          <xdr:nvGraphicFramePr>
            <xdr:cNvPr id="7" name="Years (Order Date) 1">
              <a:extLst>
                <a:ext uri="{FF2B5EF4-FFF2-40B4-BE49-F238E27FC236}">
                  <a16:creationId xmlns:a16="http://schemas.microsoft.com/office/drawing/2014/main" id="{2157C4F5-F4B9-4EA7-9B28-D02AD9D40C16}"/>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dr:sp macro="" textlink="">
          <xdr:nvSpPr>
            <xdr:cNvPr id="0" name=""/>
            <xdr:cNvSpPr>
              <a:spLocks noTextEdit="1"/>
            </xdr:cNvSpPr>
          </xdr:nvSpPr>
          <xdr:spPr>
            <a:xfrm>
              <a:off x="5495925" y="3438526"/>
              <a:ext cx="1828800" cy="1499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704850</xdr:colOff>
      <xdr:row>18</xdr:row>
      <xdr:rowOff>0</xdr:rowOff>
    </xdr:from>
    <xdr:to>
      <xdr:col>7</xdr:col>
      <xdr:colOff>384810</xdr:colOff>
      <xdr:row>26</xdr:row>
      <xdr:rowOff>45720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808A2462-5DA1-4894-B734-A8A088AAA7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661410" y="3436620"/>
              <a:ext cx="182880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180976</xdr:rowOff>
    </xdr:from>
    <xdr:to>
      <xdr:col>2</xdr:col>
      <xdr:colOff>400050</xdr:colOff>
      <xdr:row>26</xdr:row>
      <xdr:rowOff>28576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7153391-1392-4559-B6C2-4DABEBC78D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34716"/>
              <a:ext cx="182499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403860</xdr:colOff>
      <xdr:row>17</xdr:row>
      <xdr:rowOff>175261</xdr:rowOff>
    </xdr:from>
    <xdr:to>
      <xdr:col>4</xdr:col>
      <xdr:colOff>701040</xdr:colOff>
      <xdr:row>26</xdr:row>
      <xdr:rowOff>60960</xdr:rowOff>
    </xdr:to>
    <mc:AlternateContent xmlns:mc="http://schemas.openxmlformats.org/markup-compatibility/2006">
      <mc:Choice xmlns:a14="http://schemas.microsoft.com/office/drawing/2010/main" Requires="a14">
        <xdr:graphicFrame macro="">
          <xdr:nvGraphicFramePr>
            <xdr:cNvPr id="12" name="Segment">
              <a:extLst>
                <a:ext uri="{FF2B5EF4-FFF2-40B4-BE49-F238E27FC236}">
                  <a16:creationId xmlns:a16="http://schemas.microsoft.com/office/drawing/2014/main" id="{282F1BEE-AD80-42F8-BF62-B3ACFEA7201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828800" y="3429001"/>
              <a:ext cx="1828800" cy="1531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vo" refreshedDate="45909.633385185189" createdVersion="8" refreshedVersion="8" minRefreshableVersion="3" recordCount="500" xr:uid="{2C347B41-B6BB-4F63-8B2E-DE9E6986CCA2}">
  <cacheSource type="worksheet">
    <worksheetSource ref="A1:K501" sheet="Sheet1"/>
  </cacheSource>
  <cacheFields count="14">
    <cacheField name="Order ID" numFmtId="0">
      <sharedItems/>
    </cacheField>
    <cacheField name="Order Date" numFmtId="165">
      <sharedItems containsSemiMixedTypes="0" containsNonDate="0" containsDate="1" containsString="0" minDate="2022-01-01T00:00:00" maxDate="2023-05-16T00:00:00" count="5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sharedItems>
      <fieldGroup par="13"/>
    </cacheField>
    <cacheField name="Ship Date" numFmtId="165">
      <sharedItems containsSemiMixedTypes="0" containsNonDate="0" containsDate="1" containsString="0" minDate="2022-01-03T00:00:00" maxDate="2023-05-18T00:00:00"/>
    </cacheField>
    <cacheField name="Region" numFmtId="0">
      <sharedItems count="4">
        <s v="Central"/>
        <s v="South"/>
        <s v="East"/>
        <s v="West"/>
      </sharedItems>
    </cacheField>
    <cacheField name="Segment" numFmtId="0">
      <sharedItems count="3">
        <s v="Home Office"/>
        <s v="Consumer"/>
        <s v="Corporate"/>
      </sharedItems>
    </cacheField>
    <cacheField name="Category" numFmtId="0">
      <sharedItems count="3">
        <s v="Office Supplies"/>
        <s v="Furniture"/>
        <s v="Technology"/>
      </sharedItems>
    </cacheField>
    <cacheField name="Sales" numFmtId="0">
      <sharedItems containsSemiMixedTypes="0" containsString="0" containsNumber="1" minValue="50.46" maxValue="1998.74"/>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3"/>
    </cacheField>
    <cacheField name="Sub-Category" numFmtId="0">
      <sharedItems count="9">
        <s v="Storage"/>
        <s v="Chairs"/>
        <s v="Paper"/>
        <s v="Tables"/>
        <s v="Binders"/>
        <s v="Computers"/>
        <s v="Accessories"/>
        <s v="Phones"/>
        <s v="Bookcases"/>
      </sharedItems>
    </cacheField>
    <cacheField name="Profit" numFmtId="0">
      <sharedItems containsSemiMixedTypes="0" containsString="0" containsNumber="1" minValue="-406.92" maxValue="1935.45"/>
    </cacheField>
    <cacheField name="Months (Order Date)" numFmtId="0" databaseField="0">
      <fieldGroup base="1">
        <rangePr groupBy="months" startDate="2022-01-01T00:00:00" endDate="2023-05-16T00:00:00"/>
        <groupItems count="14">
          <s v="&lt;01-01-2022"/>
          <s v="Jan"/>
          <s v="Feb"/>
          <s v="Mar"/>
          <s v="Apr"/>
          <s v="May"/>
          <s v="Jun"/>
          <s v="Jul"/>
          <s v="Aug"/>
          <s v="Sep"/>
          <s v="Oct"/>
          <s v="Nov"/>
          <s v="Dec"/>
          <s v="&gt;16-05-2023"/>
        </groupItems>
      </fieldGroup>
    </cacheField>
    <cacheField name="Quarters (Order Date)" numFmtId="0" databaseField="0">
      <fieldGroup base="1">
        <rangePr groupBy="quarters" startDate="2022-01-01T00:00:00" endDate="2023-05-16T00:00:00"/>
        <groupItems count="6">
          <s v="&lt;01-01-2022"/>
          <s v="Qtr1"/>
          <s v="Qtr2"/>
          <s v="Qtr3"/>
          <s v="Qtr4"/>
          <s v="&gt;16-05-2023"/>
        </groupItems>
      </fieldGroup>
    </cacheField>
    <cacheField name="Years (Order Date)" numFmtId="0" databaseField="0">
      <fieldGroup base="1">
        <rangePr groupBy="years" startDate="2022-01-01T00:00:00" endDate="2023-05-16T00:00:00"/>
        <groupItems count="4">
          <s v="&lt;01-01-2022"/>
          <s v="2022"/>
          <s v="2023"/>
          <s v="&gt;16-05-2023"/>
        </groupItems>
      </fieldGroup>
    </cacheField>
  </cacheFields>
  <extLst>
    <ext xmlns:x14="http://schemas.microsoft.com/office/spreadsheetml/2009/9/main" uri="{725AE2AE-9491-48be-B2B4-4EB974FC3084}">
      <x14:pivotCacheDefinition pivotCacheId="1243958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RD-1000"/>
    <x v="0"/>
    <d v="2022-01-03T00:00:00"/>
    <x v="0"/>
    <x v="0"/>
    <x v="0"/>
    <n v="289.41000000000003"/>
    <n v="9"/>
    <n v="0.1"/>
    <x v="0"/>
    <n v="62.21"/>
  </r>
  <r>
    <s v="ORD-1001"/>
    <x v="1"/>
    <d v="2022-01-04T00:00:00"/>
    <x v="1"/>
    <x v="1"/>
    <x v="1"/>
    <n v="1759.07"/>
    <n v="5"/>
    <n v="0.2"/>
    <x v="1"/>
    <n v="1378.15"/>
  </r>
  <r>
    <s v="ORD-1002"/>
    <x v="2"/>
    <d v="2022-01-05T00:00:00"/>
    <x v="2"/>
    <x v="1"/>
    <x v="1"/>
    <n v="1303.7"/>
    <n v="5"/>
    <n v="0.1"/>
    <x v="1"/>
    <n v="1148.1600000000001"/>
  </r>
  <r>
    <s v="ORD-1003"/>
    <x v="3"/>
    <d v="2022-01-06T00:00:00"/>
    <x v="0"/>
    <x v="0"/>
    <x v="0"/>
    <n v="1422.69"/>
    <n v="5"/>
    <n v="0.1"/>
    <x v="2"/>
    <n v="1080.31"/>
  </r>
  <r>
    <s v="ORD-1004"/>
    <x v="4"/>
    <d v="2022-01-07T00:00:00"/>
    <x v="0"/>
    <x v="1"/>
    <x v="0"/>
    <n v="1825.72"/>
    <n v="1"/>
    <n v="0"/>
    <x v="2"/>
    <n v="1737.31"/>
  </r>
  <r>
    <s v="ORD-1005"/>
    <x v="5"/>
    <d v="2022-01-08T00:00:00"/>
    <x v="1"/>
    <x v="0"/>
    <x v="1"/>
    <n v="1268.28"/>
    <n v="1"/>
    <n v="0.3"/>
    <x v="1"/>
    <n v="866.35"/>
  </r>
  <r>
    <s v="ORD-1006"/>
    <x v="6"/>
    <d v="2022-01-09T00:00:00"/>
    <x v="2"/>
    <x v="2"/>
    <x v="0"/>
    <n v="704.94"/>
    <n v="8"/>
    <n v="0.3"/>
    <x v="0"/>
    <n v="112.91"/>
  </r>
  <r>
    <s v="ORD-1007"/>
    <x v="7"/>
    <d v="2022-01-10T00:00:00"/>
    <x v="2"/>
    <x v="1"/>
    <x v="1"/>
    <n v="1658.96"/>
    <n v="8"/>
    <n v="0.2"/>
    <x v="3"/>
    <n v="1092.49"/>
  </r>
  <r>
    <s v="ORD-1008"/>
    <x v="8"/>
    <d v="2022-01-11T00:00:00"/>
    <x v="0"/>
    <x v="2"/>
    <x v="0"/>
    <n v="757.97"/>
    <n v="6"/>
    <n v="0.3"/>
    <x v="4"/>
    <n v="378.85"/>
  </r>
  <r>
    <s v="ORD-1009"/>
    <x v="9"/>
    <d v="2022-01-12T00:00:00"/>
    <x v="3"/>
    <x v="0"/>
    <x v="2"/>
    <n v="116.74"/>
    <n v="4"/>
    <n v="0.1"/>
    <x v="5"/>
    <n v="-345.97"/>
  </r>
  <r>
    <s v="ORD-1010"/>
    <x v="10"/>
    <d v="2022-01-13T00:00:00"/>
    <x v="0"/>
    <x v="2"/>
    <x v="2"/>
    <n v="1669.78"/>
    <n v="2"/>
    <n v="0.1"/>
    <x v="6"/>
    <n v="1435.89"/>
  </r>
  <r>
    <s v="ORD-1011"/>
    <x v="11"/>
    <d v="2022-01-14T00:00:00"/>
    <x v="0"/>
    <x v="2"/>
    <x v="2"/>
    <n v="723.12"/>
    <n v="2"/>
    <n v="0"/>
    <x v="7"/>
    <n v="244.72"/>
  </r>
  <r>
    <s v="ORD-1012"/>
    <x v="12"/>
    <d v="2022-01-15T00:00:00"/>
    <x v="0"/>
    <x v="0"/>
    <x v="2"/>
    <n v="1558.98"/>
    <n v="9"/>
    <n v="0"/>
    <x v="5"/>
    <n v="1395.14"/>
  </r>
  <r>
    <s v="ORD-1013"/>
    <x v="13"/>
    <d v="2022-01-16T00:00:00"/>
    <x v="0"/>
    <x v="2"/>
    <x v="2"/>
    <n v="757.38"/>
    <n v="5"/>
    <n v="0.3"/>
    <x v="6"/>
    <n v="84.85"/>
  </r>
  <r>
    <s v="ORD-1014"/>
    <x v="14"/>
    <d v="2022-01-17T00:00:00"/>
    <x v="1"/>
    <x v="2"/>
    <x v="1"/>
    <n v="1729.08"/>
    <n v="4"/>
    <n v="0.2"/>
    <x v="3"/>
    <n v="1077.82"/>
  </r>
  <r>
    <s v="ORD-1015"/>
    <x v="15"/>
    <d v="2022-01-18T00:00:00"/>
    <x v="2"/>
    <x v="0"/>
    <x v="2"/>
    <n v="478.05"/>
    <n v="1"/>
    <n v="0.3"/>
    <x v="6"/>
    <n v="-80.45"/>
  </r>
  <r>
    <s v="ORD-1016"/>
    <x v="16"/>
    <d v="2022-01-19T00:00:00"/>
    <x v="1"/>
    <x v="2"/>
    <x v="2"/>
    <n v="1950.37"/>
    <n v="7"/>
    <n v="0.3"/>
    <x v="6"/>
    <n v="873.09"/>
  </r>
  <r>
    <s v="ORD-1017"/>
    <x v="17"/>
    <d v="2022-01-20T00:00:00"/>
    <x v="1"/>
    <x v="0"/>
    <x v="2"/>
    <n v="1570.53"/>
    <n v="3"/>
    <n v="0.3"/>
    <x v="7"/>
    <n v="948.05"/>
  </r>
  <r>
    <s v="ORD-1018"/>
    <x v="18"/>
    <d v="2022-01-21T00:00:00"/>
    <x v="1"/>
    <x v="2"/>
    <x v="2"/>
    <n v="272.76"/>
    <n v="6"/>
    <n v="0.3"/>
    <x v="6"/>
    <n v="-290.02"/>
  </r>
  <r>
    <s v="ORD-1019"/>
    <x v="19"/>
    <d v="2022-01-22T00:00:00"/>
    <x v="0"/>
    <x v="0"/>
    <x v="0"/>
    <n v="1153.26"/>
    <n v="5"/>
    <n v="0.1"/>
    <x v="2"/>
    <n v="837.09"/>
  </r>
  <r>
    <s v="ORD-1020"/>
    <x v="20"/>
    <d v="2022-01-23T00:00:00"/>
    <x v="3"/>
    <x v="0"/>
    <x v="1"/>
    <n v="1971.47"/>
    <n v="5"/>
    <n v="0.2"/>
    <x v="8"/>
    <n v="1378.28"/>
  </r>
  <r>
    <s v="ORD-1021"/>
    <x v="21"/>
    <d v="2022-01-24T00:00:00"/>
    <x v="2"/>
    <x v="2"/>
    <x v="2"/>
    <n v="968.58"/>
    <n v="5"/>
    <n v="0.1"/>
    <x v="6"/>
    <n v="694.93"/>
  </r>
  <r>
    <s v="ORD-1022"/>
    <x v="22"/>
    <d v="2022-01-25T00:00:00"/>
    <x v="3"/>
    <x v="2"/>
    <x v="2"/>
    <n v="405.11"/>
    <n v="1"/>
    <n v="0.2"/>
    <x v="7"/>
    <n v="48.8"/>
  </r>
  <r>
    <s v="ORD-1023"/>
    <x v="23"/>
    <d v="2022-01-26T00:00:00"/>
    <x v="1"/>
    <x v="2"/>
    <x v="2"/>
    <n v="995.32"/>
    <n v="1"/>
    <n v="0"/>
    <x v="6"/>
    <n v="909.79"/>
  </r>
  <r>
    <s v="ORD-1024"/>
    <x v="24"/>
    <d v="2022-01-27T00:00:00"/>
    <x v="1"/>
    <x v="1"/>
    <x v="1"/>
    <n v="1049.29"/>
    <n v="3"/>
    <n v="0.3"/>
    <x v="8"/>
    <n v="453.18"/>
  </r>
  <r>
    <s v="ORD-1025"/>
    <x v="25"/>
    <d v="2022-01-28T00:00:00"/>
    <x v="3"/>
    <x v="1"/>
    <x v="0"/>
    <n v="1496.29"/>
    <n v="4"/>
    <n v="0.1"/>
    <x v="2"/>
    <n v="1071.23"/>
  </r>
  <r>
    <s v="ORD-1026"/>
    <x v="26"/>
    <d v="2022-01-29T00:00:00"/>
    <x v="3"/>
    <x v="1"/>
    <x v="1"/>
    <n v="1412.75"/>
    <n v="5"/>
    <n v="0.2"/>
    <x v="1"/>
    <n v="746.87"/>
  </r>
  <r>
    <s v="ORD-1027"/>
    <x v="27"/>
    <d v="2022-01-30T00:00:00"/>
    <x v="3"/>
    <x v="0"/>
    <x v="0"/>
    <n v="834.97"/>
    <n v="2"/>
    <n v="0"/>
    <x v="4"/>
    <n v="416.48"/>
  </r>
  <r>
    <s v="ORD-1028"/>
    <x v="28"/>
    <d v="2022-01-31T00:00:00"/>
    <x v="1"/>
    <x v="2"/>
    <x v="2"/>
    <n v="475.15"/>
    <n v="8"/>
    <n v="0"/>
    <x v="7"/>
    <n v="249.33"/>
  </r>
  <r>
    <s v="ORD-1029"/>
    <x v="29"/>
    <d v="2022-02-01T00:00:00"/>
    <x v="1"/>
    <x v="0"/>
    <x v="2"/>
    <n v="1307.8599999999999"/>
    <n v="2"/>
    <n v="0.3"/>
    <x v="6"/>
    <n v="757.36"/>
  </r>
  <r>
    <s v="ORD-1030"/>
    <x v="30"/>
    <d v="2022-02-02T00:00:00"/>
    <x v="2"/>
    <x v="1"/>
    <x v="1"/>
    <n v="872.32"/>
    <n v="9"/>
    <n v="0.2"/>
    <x v="1"/>
    <n v="560.78"/>
  </r>
  <r>
    <s v="ORD-1031"/>
    <x v="31"/>
    <d v="2022-02-03T00:00:00"/>
    <x v="2"/>
    <x v="2"/>
    <x v="1"/>
    <n v="307.94"/>
    <n v="2"/>
    <n v="0.1"/>
    <x v="8"/>
    <n v="171.78"/>
  </r>
  <r>
    <s v="ORD-1032"/>
    <x v="32"/>
    <d v="2022-02-04T00:00:00"/>
    <x v="1"/>
    <x v="0"/>
    <x v="0"/>
    <n v="1806.12"/>
    <n v="9"/>
    <n v="0.3"/>
    <x v="0"/>
    <n v="1226.04"/>
  </r>
  <r>
    <s v="ORD-1033"/>
    <x v="33"/>
    <d v="2022-02-05T00:00:00"/>
    <x v="3"/>
    <x v="2"/>
    <x v="0"/>
    <n v="1397.88"/>
    <n v="7"/>
    <n v="0.1"/>
    <x v="2"/>
    <n v="1080.29"/>
  </r>
  <r>
    <s v="ORD-1034"/>
    <x v="34"/>
    <d v="2022-02-06T00:00:00"/>
    <x v="3"/>
    <x v="0"/>
    <x v="1"/>
    <n v="1382.21"/>
    <n v="8"/>
    <n v="0"/>
    <x v="3"/>
    <n v="1239.79"/>
  </r>
  <r>
    <s v="ORD-1035"/>
    <x v="35"/>
    <d v="2022-02-07T00:00:00"/>
    <x v="2"/>
    <x v="2"/>
    <x v="0"/>
    <n v="1654.04"/>
    <n v="2"/>
    <n v="0.1"/>
    <x v="2"/>
    <n v="1005.09"/>
  </r>
  <r>
    <s v="ORD-1036"/>
    <x v="36"/>
    <d v="2022-02-08T00:00:00"/>
    <x v="1"/>
    <x v="1"/>
    <x v="1"/>
    <n v="1082.8399999999999"/>
    <n v="7"/>
    <n v="0.1"/>
    <x v="3"/>
    <n v="691.28"/>
  </r>
  <r>
    <s v="ORD-1037"/>
    <x v="37"/>
    <d v="2022-02-09T00:00:00"/>
    <x v="2"/>
    <x v="1"/>
    <x v="0"/>
    <n v="1639.36"/>
    <n v="6"/>
    <n v="0.3"/>
    <x v="2"/>
    <n v="967.39"/>
  </r>
  <r>
    <s v="ORD-1038"/>
    <x v="38"/>
    <d v="2022-02-10T00:00:00"/>
    <x v="2"/>
    <x v="2"/>
    <x v="1"/>
    <n v="1021.28"/>
    <n v="4"/>
    <n v="0.1"/>
    <x v="8"/>
    <n v="624.72"/>
  </r>
  <r>
    <s v="ORD-1039"/>
    <x v="39"/>
    <d v="2022-02-11T00:00:00"/>
    <x v="0"/>
    <x v="0"/>
    <x v="1"/>
    <n v="180.99"/>
    <n v="7"/>
    <n v="0.3"/>
    <x v="8"/>
    <n v="48.49"/>
  </r>
  <r>
    <s v="ORD-1040"/>
    <x v="40"/>
    <d v="2022-02-12T00:00:00"/>
    <x v="0"/>
    <x v="1"/>
    <x v="1"/>
    <n v="840.23"/>
    <n v="4"/>
    <n v="0"/>
    <x v="1"/>
    <n v="612.65"/>
  </r>
  <r>
    <s v="ORD-1041"/>
    <x v="41"/>
    <d v="2022-02-13T00:00:00"/>
    <x v="0"/>
    <x v="1"/>
    <x v="0"/>
    <n v="1020.06"/>
    <n v="2"/>
    <n v="0.3"/>
    <x v="0"/>
    <n v="397.19"/>
  </r>
  <r>
    <s v="ORD-1042"/>
    <x v="42"/>
    <d v="2022-02-14T00:00:00"/>
    <x v="3"/>
    <x v="1"/>
    <x v="0"/>
    <n v="1454.4"/>
    <n v="7"/>
    <n v="0.3"/>
    <x v="0"/>
    <n v="768.52"/>
  </r>
  <r>
    <s v="ORD-1043"/>
    <x v="43"/>
    <d v="2022-02-15T00:00:00"/>
    <x v="1"/>
    <x v="2"/>
    <x v="0"/>
    <n v="257.83"/>
    <n v="8"/>
    <n v="0.2"/>
    <x v="2"/>
    <n v="-0.61"/>
  </r>
  <r>
    <s v="ORD-1044"/>
    <x v="44"/>
    <d v="2022-02-16T00:00:00"/>
    <x v="1"/>
    <x v="2"/>
    <x v="1"/>
    <n v="323.04000000000002"/>
    <n v="2"/>
    <n v="0.1"/>
    <x v="8"/>
    <n v="-206.25"/>
  </r>
  <r>
    <s v="ORD-1045"/>
    <x v="45"/>
    <d v="2022-02-17T00:00:00"/>
    <x v="1"/>
    <x v="0"/>
    <x v="0"/>
    <n v="564.17999999999995"/>
    <n v="5"/>
    <n v="0"/>
    <x v="2"/>
    <n v="122.83"/>
  </r>
  <r>
    <s v="ORD-1046"/>
    <x v="46"/>
    <d v="2022-02-18T00:00:00"/>
    <x v="1"/>
    <x v="0"/>
    <x v="0"/>
    <n v="569.66999999999996"/>
    <n v="1"/>
    <n v="0.3"/>
    <x v="4"/>
    <n v="83.3"/>
  </r>
  <r>
    <s v="ORD-1047"/>
    <x v="47"/>
    <d v="2022-02-19T00:00:00"/>
    <x v="0"/>
    <x v="0"/>
    <x v="1"/>
    <n v="1477.76"/>
    <n v="7"/>
    <n v="0"/>
    <x v="1"/>
    <n v="1188.77"/>
  </r>
  <r>
    <s v="ORD-1048"/>
    <x v="48"/>
    <d v="2022-02-20T00:00:00"/>
    <x v="3"/>
    <x v="2"/>
    <x v="2"/>
    <n v="538.91999999999996"/>
    <n v="8"/>
    <n v="0.2"/>
    <x v="6"/>
    <n v="117.01"/>
  </r>
  <r>
    <s v="ORD-1049"/>
    <x v="49"/>
    <d v="2022-02-21T00:00:00"/>
    <x v="3"/>
    <x v="2"/>
    <x v="1"/>
    <n v="1284.54"/>
    <n v="6"/>
    <n v="0.1"/>
    <x v="1"/>
    <n v="1047.44"/>
  </r>
  <r>
    <s v="ORD-1050"/>
    <x v="50"/>
    <d v="2022-02-22T00:00:00"/>
    <x v="0"/>
    <x v="0"/>
    <x v="0"/>
    <n v="1013.83"/>
    <n v="5"/>
    <n v="0.3"/>
    <x v="0"/>
    <n v="506.06"/>
  </r>
  <r>
    <s v="ORD-1051"/>
    <x v="51"/>
    <d v="2022-02-23T00:00:00"/>
    <x v="3"/>
    <x v="0"/>
    <x v="1"/>
    <n v="1167.92"/>
    <n v="6"/>
    <n v="0.1"/>
    <x v="1"/>
    <n v="1021.79"/>
  </r>
  <r>
    <s v="ORD-1052"/>
    <x v="52"/>
    <d v="2022-02-24T00:00:00"/>
    <x v="0"/>
    <x v="2"/>
    <x v="2"/>
    <n v="1684.31"/>
    <n v="2"/>
    <n v="0.2"/>
    <x v="5"/>
    <n v="1104.43"/>
  </r>
  <r>
    <s v="ORD-1053"/>
    <x v="53"/>
    <d v="2022-02-25T00:00:00"/>
    <x v="1"/>
    <x v="0"/>
    <x v="1"/>
    <n v="838.54"/>
    <n v="1"/>
    <n v="0.2"/>
    <x v="3"/>
    <n v="394.75"/>
  </r>
  <r>
    <s v="ORD-1054"/>
    <x v="54"/>
    <d v="2022-02-26T00:00:00"/>
    <x v="0"/>
    <x v="1"/>
    <x v="0"/>
    <n v="1553.28"/>
    <n v="7"/>
    <n v="0"/>
    <x v="2"/>
    <n v="1431.68"/>
  </r>
  <r>
    <s v="ORD-1055"/>
    <x v="55"/>
    <d v="2022-02-27T00:00:00"/>
    <x v="1"/>
    <x v="2"/>
    <x v="2"/>
    <n v="872.97"/>
    <n v="7"/>
    <n v="0.3"/>
    <x v="5"/>
    <n v="128.69999999999999"/>
  </r>
  <r>
    <s v="ORD-1056"/>
    <x v="56"/>
    <d v="2022-02-28T00:00:00"/>
    <x v="1"/>
    <x v="0"/>
    <x v="0"/>
    <n v="740.05"/>
    <n v="2"/>
    <n v="0"/>
    <x v="0"/>
    <n v="284.42"/>
  </r>
  <r>
    <s v="ORD-1057"/>
    <x v="57"/>
    <d v="2022-03-01T00:00:00"/>
    <x v="2"/>
    <x v="2"/>
    <x v="2"/>
    <n v="1919.32"/>
    <n v="2"/>
    <n v="0.2"/>
    <x v="7"/>
    <n v="1171.6099999999999"/>
  </r>
  <r>
    <s v="ORD-1058"/>
    <x v="58"/>
    <d v="2022-03-02T00:00:00"/>
    <x v="0"/>
    <x v="1"/>
    <x v="2"/>
    <n v="409.52"/>
    <n v="1"/>
    <n v="0.1"/>
    <x v="6"/>
    <n v="97.21"/>
  </r>
  <r>
    <s v="ORD-1059"/>
    <x v="59"/>
    <d v="2022-03-03T00:00:00"/>
    <x v="2"/>
    <x v="2"/>
    <x v="1"/>
    <n v="226.16"/>
    <n v="8"/>
    <n v="0"/>
    <x v="3"/>
    <n v="-210.12"/>
  </r>
  <r>
    <s v="ORD-1060"/>
    <x v="60"/>
    <d v="2022-03-04T00:00:00"/>
    <x v="0"/>
    <x v="2"/>
    <x v="1"/>
    <n v="1553.42"/>
    <n v="8"/>
    <n v="0"/>
    <x v="8"/>
    <n v="1479.4"/>
  </r>
  <r>
    <s v="ORD-1061"/>
    <x v="61"/>
    <d v="2022-03-05T00:00:00"/>
    <x v="0"/>
    <x v="2"/>
    <x v="0"/>
    <n v="183.09"/>
    <n v="1"/>
    <n v="0.1"/>
    <x v="4"/>
    <n v="-232.57"/>
  </r>
  <r>
    <s v="ORD-1062"/>
    <x v="62"/>
    <d v="2022-03-06T00:00:00"/>
    <x v="2"/>
    <x v="2"/>
    <x v="1"/>
    <n v="1682.3"/>
    <n v="8"/>
    <n v="0"/>
    <x v="8"/>
    <n v="1611.14"/>
  </r>
  <r>
    <s v="ORD-1063"/>
    <x v="63"/>
    <d v="2022-03-07T00:00:00"/>
    <x v="2"/>
    <x v="1"/>
    <x v="1"/>
    <n v="902.53"/>
    <n v="9"/>
    <n v="0.1"/>
    <x v="1"/>
    <n v="413.11"/>
  </r>
  <r>
    <s v="ORD-1064"/>
    <x v="64"/>
    <d v="2022-03-08T00:00:00"/>
    <x v="0"/>
    <x v="2"/>
    <x v="2"/>
    <n v="1835.25"/>
    <n v="4"/>
    <n v="0.3"/>
    <x v="6"/>
    <n v="1139.55"/>
  </r>
  <r>
    <s v="ORD-1065"/>
    <x v="65"/>
    <d v="2022-03-09T00:00:00"/>
    <x v="3"/>
    <x v="2"/>
    <x v="1"/>
    <n v="1456.99"/>
    <n v="1"/>
    <n v="0.1"/>
    <x v="1"/>
    <n v="871.52"/>
  </r>
  <r>
    <s v="ORD-1066"/>
    <x v="66"/>
    <d v="2022-03-10T00:00:00"/>
    <x v="1"/>
    <x v="0"/>
    <x v="2"/>
    <n v="1240.29"/>
    <n v="1"/>
    <n v="0.3"/>
    <x v="7"/>
    <n v="395.62"/>
  </r>
  <r>
    <s v="ORD-1067"/>
    <x v="67"/>
    <d v="2022-03-11T00:00:00"/>
    <x v="2"/>
    <x v="2"/>
    <x v="2"/>
    <n v="1901.15"/>
    <n v="3"/>
    <n v="0.1"/>
    <x v="5"/>
    <n v="1628.12"/>
  </r>
  <r>
    <s v="ORD-1068"/>
    <x v="68"/>
    <d v="2022-03-12T00:00:00"/>
    <x v="1"/>
    <x v="0"/>
    <x v="2"/>
    <n v="823.47"/>
    <n v="5"/>
    <n v="0.2"/>
    <x v="7"/>
    <n v="422.06"/>
  </r>
  <r>
    <s v="ORD-1069"/>
    <x v="69"/>
    <d v="2022-03-13T00:00:00"/>
    <x v="3"/>
    <x v="1"/>
    <x v="0"/>
    <n v="1910.47"/>
    <n v="5"/>
    <n v="0.2"/>
    <x v="2"/>
    <n v="1037.69"/>
  </r>
  <r>
    <s v="ORD-1070"/>
    <x v="70"/>
    <d v="2022-03-14T00:00:00"/>
    <x v="3"/>
    <x v="1"/>
    <x v="0"/>
    <n v="313.25"/>
    <n v="9"/>
    <n v="0.3"/>
    <x v="2"/>
    <n v="-27.59"/>
  </r>
  <r>
    <s v="ORD-1071"/>
    <x v="71"/>
    <d v="2022-03-15T00:00:00"/>
    <x v="3"/>
    <x v="1"/>
    <x v="0"/>
    <n v="993.32"/>
    <n v="2"/>
    <n v="0.3"/>
    <x v="2"/>
    <n v="262.19"/>
  </r>
  <r>
    <s v="ORD-1072"/>
    <x v="72"/>
    <d v="2022-03-16T00:00:00"/>
    <x v="2"/>
    <x v="1"/>
    <x v="2"/>
    <n v="576.33000000000004"/>
    <n v="2"/>
    <n v="0.2"/>
    <x v="6"/>
    <n v="162.59"/>
  </r>
  <r>
    <s v="ORD-1073"/>
    <x v="73"/>
    <d v="2022-03-17T00:00:00"/>
    <x v="3"/>
    <x v="0"/>
    <x v="0"/>
    <n v="1102.69"/>
    <n v="6"/>
    <n v="0.3"/>
    <x v="0"/>
    <n v="577.97"/>
  </r>
  <r>
    <s v="ORD-1074"/>
    <x v="74"/>
    <d v="2022-03-18T00:00:00"/>
    <x v="2"/>
    <x v="2"/>
    <x v="0"/>
    <n v="365.93"/>
    <n v="9"/>
    <n v="0.1"/>
    <x v="0"/>
    <n v="179.3"/>
  </r>
  <r>
    <s v="ORD-1075"/>
    <x v="75"/>
    <d v="2022-03-19T00:00:00"/>
    <x v="3"/>
    <x v="1"/>
    <x v="1"/>
    <n v="1690.98"/>
    <n v="1"/>
    <n v="0.1"/>
    <x v="8"/>
    <n v="1412.3"/>
  </r>
  <r>
    <s v="ORD-1076"/>
    <x v="76"/>
    <d v="2022-03-20T00:00:00"/>
    <x v="1"/>
    <x v="2"/>
    <x v="0"/>
    <n v="1700.5"/>
    <n v="9"/>
    <n v="0.2"/>
    <x v="4"/>
    <n v="977.12"/>
  </r>
  <r>
    <s v="ORD-1077"/>
    <x v="77"/>
    <d v="2022-03-21T00:00:00"/>
    <x v="1"/>
    <x v="0"/>
    <x v="0"/>
    <n v="1912.71"/>
    <n v="9"/>
    <n v="0"/>
    <x v="4"/>
    <n v="1713.31"/>
  </r>
  <r>
    <s v="ORD-1078"/>
    <x v="78"/>
    <d v="2022-03-22T00:00:00"/>
    <x v="0"/>
    <x v="0"/>
    <x v="2"/>
    <n v="351.61"/>
    <n v="9"/>
    <n v="0.1"/>
    <x v="6"/>
    <n v="55.92"/>
  </r>
  <r>
    <s v="ORD-1079"/>
    <x v="79"/>
    <d v="2022-03-23T00:00:00"/>
    <x v="1"/>
    <x v="0"/>
    <x v="2"/>
    <n v="1265.5"/>
    <n v="5"/>
    <n v="0.3"/>
    <x v="7"/>
    <n v="634.61"/>
  </r>
  <r>
    <s v="ORD-1080"/>
    <x v="80"/>
    <d v="2022-03-24T00:00:00"/>
    <x v="0"/>
    <x v="1"/>
    <x v="2"/>
    <n v="974.76"/>
    <n v="9"/>
    <n v="0"/>
    <x v="7"/>
    <n v="681.89"/>
  </r>
  <r>
    <s v="ORD-1081"/>
    <x v="81"/>
    <d v="2022-03-25T00:00:00"/>
    <x v="1"/>
    <x v="2"/>
    <x v="2"/>
    <n v="721.55"/>
    <n v="4"/>
    <n v="0"/>
    <x v="5"/>
    <n v="287.42"/>
  </r>
  <r>
    <s v="ORD-1082"/>
    <x v="82"/>
    <d v="2022-03-26T00:00:00"/>
    <x v="2"/>
    <x v="2"/>
    <x v="2"/>
    <n v="735.5"/>
    <n v="2"/>
    <n v="0.1"/>
    <x v="5"/>
    <n v="171.39"/>
  </r>
  <r>
    <s v="ORD-1083"/>
    <x v="83"/>
    <d v="2022-03-27T00:00:00"/>
    <x v="1"/>
    <x v="2"/>
    <x v="2"/>
    <n v="854.95"/>
    <n v="6"/>
    <n v="0.1"/>
    <x v="5"/>
    <n v="559.74"/>
  </r>
  <r>
    <s v="ORD-1084"/>
    <x v="84"/>
    <d v="2022-03-28T00:00:00"/>
    <x v="0"/>
    <x v="0"/>
    <x v="0"/>
    <n v="1424.6"/>
    <n v="4"/>
    <n v="0"/>
    <x v="2"/>
    <n v="1009.12"/>
  </r>
  <r>
    <s v="ORD-1085"/>
    <x v="85"/>
    <d v="2022-03-29T00:00:00"/>
    <x v="0"/>
    <x v="1"/>
    <x v="2"/>
    <n v="1216.6600000000001"/>
    <n v="6"/>
    <n v="0"/>
    <x v="7"/>
    <n v="832.04"/>
  </r>
  <r>
    <s v="ORD-1086"/>
    <x v="86"/>
    <d v="2022-03-30T00:00:00"/>
    <x v="3"/>
    <x v="0"/>
    <x v="2"/>
    <n v="946.38"/>
    <n v="3"/>
    <n v="0.2"/>
    <x v="6"/>
    <n v="466.07"/>
  </r>
  <r>
    <s v="ORD-1087"/>
    <x v="87"/>
    <d v="2022-03-31T00:00:00"/>
    <x v="2"/>
    <x v="0"/>
    <x v="1"/>
    <n v="198.07"/>
    <n v="6"/>
    <n v="0.3"/>
    <x v="1"/>
    <n v="-339.81"/>
  </r>
  <r>
    <s v="ORD-1088"/>
    <x v="88"/>
    <d v="2022-04-01T00:00:00"/>
    <x v="1"/>
    <x v="2"/>
    <x v="0"/>
    <n v="201.64"/>
    <n v="2"/>
    <n v="0.2"/>
    <x v="4"/>
    <n v="53.08"/>
  </r>
  <r>
    <s v="ORD-1089"/>
    <x v="89"/>
    <d v="2022-04-02T00:00:00"/>
    <x v="3"/>
    <x v="0"/>
    <x v="0"/>
    <n v="54.56"/>
    <n v="2"/>
    <n v="0.1"/>
    <x v="4"/>
    <n v="-14.44"/>
  </r>
  <r>
    <s v="ORD-1090"/>
    <x v="90"/>
    <d v="2022-04-03T00:00:00"/>
    <x v="1"/>
    <x v="2"/>
    <x v="0"/>
    <n v="1937.01"/>
    <n v="9"/>
    <n v="0.2"/>
    <x v="2"/>
    <n v="1121.17"/>
  </r>
  <r>
    <s v="ORD-1091"/>
    <x v="91"/>
    <d v="2022-04-04T00:00:00"/>
    <x v="1"/>
    <x v="1"/>
    <x v="2"/>
    <n v="60.24"/>
    <n v="7"/>
    <n v="0.2"/>
    <x v="5"/>
    <n v="-176.99"/>
  </r>
  <r>
    <s v="ORD-1092"/>
    <x v="92"/>
    <d v="2022-04-05T00:00:00"/>
    <x v="3"/>
    <x v="2"/>
    <x v="2"/>
    <n v="251.03"/>
    <n v="3"/>
    <n v="0.2"/>
    <x v="5"/>
    <n v="-224.19"/>
  </r>
  <r>
    <s v="ORD-1093"/>
    <x v="93"/>
    <d v="2022-04-06T00:00:00"/>
    <x v="3"/>
    <x v="1"/>
    <x v="2"/>
    <n v="663.46"/>
    <n v="1"/>
    <n v="0.2"/>
    <x v="6"/>
    <n v="83.15"/>
  </r>
  <r>
    <s v="ORD-1094"/>
    <x v="94"/>
    <d v="2022-04-07T00:00:00"/>
    <x v="3"/>
    <x v="2"/>
    <x v="1"/>
    <n v="1624.49"/>
    <n v="8"/>
    <n v="0.3"/>
    <x v="1"/>
    <n v="1096.54"/>
  </r>
  <r>
    <s v="ORD-1095"/>
    <x v="95"/>
    <d v="2022-04-08T00:00:00"/>
    <x v="3"/>
    <x v="0"/>
    <x v="2"/>
    <n v="1926.09"/>
    <n v="6"/>
    <n v="0.3"/>
    <x v="6"/>
    <n v="905.37"/>
  </r>
  <r>
    <s v="ORD-1096"/>
    <x v="96"/>
    <d v="2022-04-09T00:00:00"/>
    <x v="3"/>
    <x v="0"/>
    <x v="1"/>
    <n v="1590.53"/>
    <n v="7"/>
    <n v="0"/>
    <x v="3"/>
    <n v="1360.85"/>
  </r>
  <r>
    <s v="ORD-1097"/>
    <x v="97"/>
    <d v="2022-04-10T00:00:00"/>
    <x v="1"/>
    <x v="1"/>
    <x v="0"/>
    <n v="1396.59"/>
    <n v="9"/>
    <n v="0.1"/>
    <x v="0"/>
    <n v="996.82"/>
  </r>
  <r>
    <s v="ORD-1098"/>
    <x v="98"/>
    <d v="2022-04-11T00:00:00"/>
    <x v="3"/>
    <x v="1"/>
    <x v="2"/>
    <n v="1066.54"/>
    <n v="5"/>
    <n v="0.2"/>
    <x v="7"/>
    <n v="536.20000000000005"/>
  </r>
  <r>
    <s v="ORD-1099"/>
    <x v="99"/>
    <d v="2022-04-12T00:00:00"/>
    <x v="2"/>
    <x v="1"/>
    <x v="1"/>
    <n v="219.08"/>
    <n v="1"/>
    <n v="0"/>
    <x v="1"/>
    <n v="-244.85"/>
  </r>
  <r>
    <s v="ORD-1100"/>
    <x v="100"/>
    <d v="2022-04-13T00:00:00"/>
    <x v="0"/>
    <x v="2"/>
    <x v="1"/>
    <n v="1918.43"/>
    <n v="7"/>
    <n v="0"/>
    <x v="3"/>
    <n v="1899.06"/>
  </r>
  <r>
    <s v="ORD-1101"/>
    <x v="101"/>
    <d v="2022-04-14T00:00:00"/>
    <x v="3"/>
    <x v="2"/>
    <x v="2"/>
    <n v="1528.87"/>
    <n v="5"/>
    <n v="0"/>
    <x v="5"/>
    <n v="1285.22"/>
  </r>
  <r>
    <s v="ORD-1102"/>
    <x v="102"/>
    <d v="2022-04-15T00:00:00"/>
    <x v="3"/>
    <x v="1"/>
    <x v="0"/>
    <n v="1295.95"/>
    <n v="3"/>
    <n v="0.3"/>
    <x v="0"/>
    <n v="560.17999999999995"/>
  </r>
  <r>
    <s v="ORD-1103"/>
    <x v="103"/>
    <d v="2022-04-16T00:00:00"/>
    <x v="1"/>
    <x v="0"/>
    <x v="0"/>
    <n v="1530.12"/>
    <n v="9"/>
    <n v="0.2"/>
    <x v="2"/>
    <n v="859.97"/>
  </r>
  <r>
    <s v="ORD-1104"/>
    <x v="104"/>
    <d v="2022-04-17T00:00:00"/>
    <x v="3"/>
    <x v="2"/>
    <x v="0"/>
    <n v="1462"/>
    <n v="1"/>
    <n v="0.2"/>
    <x v="2"/>
    <n v="820.26"/>
  </r>
  <r>
    <s v="ORD-1105"/>
    <x v="105"/>
    <d v="2022-04-18T00:00:00"/>
    <x v="3"/>
    <x v="2"/>
    <x v="1"/>
    <n v="1292.5999999999999"/>
    <n v="1"/>
    <n v="0.1"/>
    <x v="1"/>
    <n v="1087.47"/>
  </r>
  <r>
    <s v="ORD-1106"/>
    <x v="106"/>
    <d v="2022-04-19T00:00:00"/>
    <x v="3"/>
    <x v="2"/>
    <x v="1"/>
    <n v="1962.12"/>
    <n v="1"/>
    <n v="0.2"/>
    <x v="3"/>
    <n v="1412.99"/>
  </r>
  <r>
    <s v="ORD-1107"/>
    <x v="107"/>
    <d v="2022-04-20T00:00:00"/>
    <x v="1"/>
    <x v="1"/>
    <x v="1"/>
    <n v="1811.56"/>
    <n v="3"/>
    <n v="0.2"/>
    <x v="3"/>
    <n v="1263.48"/>
  </r>
  <r>
    <s v="ORD-1108"/>
    <x v="108"/>
    <d v="2022-04-21T00:00:00"/>
    <x v="3"/>
    <x v="1"/>
    <x v="1"/>
    <n v="1311"/>
    <n v="6"/>
    <n v="0"/>
    <x v="1"/>
    <n v="906.83"/>
  </r>
  <r>
    <s v="ORD-1109"/>
    <x v="109"/>
    <d v="2022-04-22T00:00:00"/>
    <x v="0"/>
    <x v="1"/>
    <x v="0"/>
    <n v="1401.69"/>
    <n v="3"/>
    <n v="0.1"/>
    <x v="4"/>
    <n v="1114.93"/>
  </r>
  <r>
    <s v="ORD-1110"/>
    <x v="110"/>
    <d v="2022-04-23T00:00:00"/>
    <x v="1"/>
    <x v="1"/>
    <x v="2"/>
    <n v="150.61000000000001"/>
    <n v="8"/>
    <n v="0.2"/>
    <x v="6"/>
    <n v="7.24"/>
  </r>
  <r>
    <s v="ORD-1111"/>
    <x v="111"/>
    <d v="2022-04-24T00:00:00"/>
    <x v="0"/>
    <x v="1"/>
    <x v="1"/>
    <n v="1356.34"/>
    <n v="2"/>
    <n v="0.3"/>
    <x v="3"/>
    <n v="470.29"/>
  </r>
  <r>
    <s v="ORD-1112"/>
    <x v="112"/>
    <d v="2022-04-25T00:00:00"/>
    <x v="1"/>
    <x v="0"/>
    <x v="1"/>
    <n v="136.12"/>
    <n v="9"/>
    <n v="0.2"/>
    <x v="1"/>
    <n v="94.55"/>
  </r>
  <r>
    <s v="ORD-1113"/>
    <x v="113"/>
    <d v="2022-04-26T00:00:00"/>
    <x v="3"/>
    <x v="0"/>
    <x v="0"/>
    <n v="1197.1099999999999"/>
    <n v="3"/>
    <n v="0"/>
    <x v="0"/>
    <n v="698.18"/>
  </r>
  <r>
    <s v="ORD-1114"/>
    <x v="114"/>
    <d v="2022-04-27T00:00:00"/>
    <x v="0"/>
    <x v="1"/>
    <x v="2"/>
    <n v="1998.74"/>
    <n v="5"/>
    <n v="0.3"/>
    <x v="6"/>
    <n v="1057.48"/>
  </r>
  <r>
    <s v="ORD-1115"/>
    <x v="115"/>
    <d v="2022-04-28T00:00:00"/>
    <x v="1"/>
    <x v="2"/>
    <x v="2"/>
    <n v="1133.82"/>
    <n v="8"/>
    <n v="0"/>
    <x v="5"/>
    <n v="717.87"/>
  </r>
  <r>
    <s v="ORD-1116"/>
    <x v="116"/>
    <d v="2022-04-29T00:00:00"/>
    <x v="2"/>
    <x v="1"/>
    <x v="0"/>
    <n v="972.76"/>
    <n v="2"/>
    <n v="0.2"/>
    <x v="2"/>
    <n v="623.84"/>
  </r>
  <r>
    <s v="ORD-1117"/>
    <x v="117"/>
    <d v="2022-04-30T00:00:00"/>
    <x v="3"/>
    <x v="0"/>
    <x v="0"/>
    <n v="660.07"/>
    <n v="6"/>
    <n v="0.3"/>
    <x v="0"/>
    <n v="445.03"/>
  </r>
  <r>
    <s v="ORD-1118"/>
    <x v="118"/>
    <d v="2022-05-01T00:00:00"/>
    <x v="1"/>
    <x v="0"/>
    <x v="2"/>
    <n v="285.02"/>
    <n v="5"/>
    <n v="0.1"/>
    <x v="7"/>
    <n v="-115.04"/>
  </r>
  <r>
    <s v="ORD-1119"/>
    <x v="119"/>
    <d v="2022-05-02T00:00:00"/>
    <x v="2"/>
    <x v="2"/>
    <x v="1"/>
    <n v="1475.5"/>
    <n v="9"/>
    <n v="0.1"/>
    <x v="8"/>
    <n v="909.22"/>
  </r>
  <r>
    <s v="ORD-1120"/>
    <x v="120"/>
    <d v="2022-05-03T00:00:00"/>
    <x v="1"/>
    <x v="0"/>
    <x v="2"/>
    <n v="425.57"/>
    <n v="5"/>
    <n v="0.3"/>
    <x v="5"/>
    <n v="-74.930000000000007"/>
  </r>
  <r>
    <s v="ORD-1121"/>
    <x v="121"/>
    <d v="2022-05-04T00:00:00"/>
    <x v="2"/>
    <x v="1"/>
    <x v="0"/>
    <n v="274.8"/>
    <n v="2"/>
    <n v="0.3"/>
    <x v="4"/>
    <n v="112.36"/>
  </r>
  <r>
    <s v="ORD-1122"/>
    <x v="122"/>
    <d v="2022-05-05T00:00:00"/>
    <x v="3"/>
    <x v="2"/>
    <x v="1"/>
    <n v="872.44"/>
    <n v="5"/>
    <n v="0"/>
    <x v="1"/>
    <n v="493.26"/>
  </r>
  <r>
    <s v="ORD-1123"/>
    <x v="123"/>
    <d v="2022-05-06T00:00:00"/>
    <x v="0"/>
    <x v="1"/>
    <x v="1"/>
    <n v="1600.92"/>
    <n v="4"/>
    <n v="0.3"/>
    <x v="8"/>
    <n v="733.87"/>
  </r>
  <r>
    <s v="ORD-1124"/>
    <x v="124"/>
    <d v="2022-05-07T00:00:00"/>
    <x v="2"/>
    <x v="1"/>
    <x v="0"/>
    <n v="1502.88"/>
    <n v="7"/>
    <n v="0"/>
    <x v="2"/>
    <n v="1170.2"/>
  </r>
  <r>
    <s v="ORD-1125"/>
    <x v="125"/>
    <d v="2022-05-08T00:00:00"/>
    <x v="1"/>
    <x v="2"/>
    <x v="0"/>
    <n v="157.02000000000001"/>
    <n v="6"/>
    <n v="0.2"/>
    <x v="0"/>
    <n v="-259.77999999999997"/>
  </r>
  <r>
    <s v="ORD-1126"/>
    <x v="126"/>
    <d v="2022-05-09T00:00:00"/>
    <x v="3"/>
    <x v="1"/>
    <x v="0"/>
    <n v="937.53"/>
    <n v="2"/>
    <n v="0"/>
    <x v="0"/>
    <n v="513.03"/>
  </r>
  <r>
    <s v="ORD-1127"/>
    <x v="127"/>
    <d v="2022-05-10T00:00:00"/>
    <x v="2"/>
    <x v="0"/>
    <x v="2"/>
    <n v="1068.75"/>
    <n v="5"/>
    <n v="0.3"/>
    <x v="6"/>
    <n v="437.46"/>
  </r>
  <r>
    <s v="ORD-1128"/>
    <x v="128"/>
    <d v="2022-05-11T00:00:00"/>
    <x v="1"/>
    <x v="1"/>
    <x v="2"/>
    <n v="1306.8699999999999"/>
    <n v="7"/>
    <n v="0.3"/>
    <x v="7"/>
    <n v="861.39"/>
  </r>
  <r>
    <s v="ORD-1129"/>
    <x v="129"/>
    <d v="2022-05-12T00:00:00"/>
    <x v="1"/>
    <x v="2"/>
    <x v="1"/>
    <n v="1317.83"/>
    <n v="7"/>
    <n v="0.2"/>
    <x v="1"/>
    <n v="805.33"/>
  </r>
  <r>
    <s v="ORD-1130"/>
    <x v="130"/>
    <d v="2022-05-13T00:00:00"/>
    <x v="1"/>
    <x v="2"/>
    <x v="0"/>
    <n v="761.16"/>
    <n v="5"/>
    <n v="0.3"/>
    <x v="2"/>
    <n v="484.76"/>
  </r>
  <r>
    <s v="ORD-1131"/>
    <x v="131"/>
    <d v="2022-05-14T00:00:00"/>
    <x v="2"/>
    <x v="2"/>
    <x v="1"/>
    <n v="1143.32"/>
    <n v="9"/>
    <n v="0.3"/>
    <x v="3"/>
    <n v="590.63"/>
  </r>
  <r>
    <s v="ORD-1132"/>
    <x v="132"/>
    <d v="2022-05-15T00:00:00"/>
    <x v="2"/>
    <x v="1"/>
    <x v="1"/>
    <n v="988.07"/>
    <n v="4"/>
    <n v="0.1"/>
    <x v="8"/>
    <n v="679.78"/>
  </r>
  <r>
    <s v="ORD-1133"/>
    <x v="133"/>
    <d v="2022-05-16T00:00:00"/>
    <x v="2"/>
    <x v="2"/>
    <x v="1"/>
    <n v="1775.75"/>
    <n v="3"/>
    <n v="0.1"/>
    <x v="8"/>
    <n v="1555.83"/>
  </r>
  <r>
    <s v="ORD-1134"/>
    <x v="134"/>
    <d v="2022-05-17T00:00:00"/>
    <x v="0"/>
    <x v="2"/>
    <x v="1"/>
    <n v="1084.02"/>
    <n v="4"/>
    <n v="0.2"/>
    <x v="8"/>
    <n v="686.29"/>
  </r>
  <r>
    <s v="ORD-1135"/>
    <x v="135"/>
    <d v="2022-05-18T00:00:00"/>
    <x v="2"/>
    <x v="1"/>
    <x v="0"/>
    <n v="910.01"/>
    <n v="5"/>
    <n v="0"/>
    <x v="2"/>
    <n v="845.62"/>
  </r>
  <r>
    <s v="ORD-1136"/>
    <x v="136"/>
    <d v="2022-05-19T00:00:00"/>
    <x v="2"/>
    <x v="0"/>
    <x v="1"/>
    <n v="838.75"/>
    <n v="6"/>
    <n v="0.1"/>
    <x v="1"/>
    <n v="348.84"/>
  </r>
  <r>
    <s v="ORD-1137"/>
    <x v="137"/>
    <d v="2022-05-20T00:00:00"/>
    <x v="2"/>
    <x v="1"/>
    <x v="0"/>
    <n v="1166.23"/>
    <n v="3"/>
    <n v="0"/>
    <x v="4"/>
    <n v="691.86"/>
  </r>
  <r>
    <s v="ORD-1138"/>
    <x v="138"/>
    <d v="2022-05-21T00:00:00"/>
    <x v="0"/>
    <x v="2"/>
    <x v="0"/>
    <n v="1617.76"/>
    <n v="2"/>
    <n v="0.3"/>
    <x v="0"/>
    <n v="1087"/>
  </r>
  <r>
    <s v="ORD-1139"/>
    <x v="139"/>
    <d v="2022-05-22T00:00:00"/>
    <x v="2"/>
    <x v="2"/>
    <x v="2"/>
    <n v="1099.8800000000001"/>
    <n v="4"/>
    <n v="0.1"/>
    <x v="6"/>
    <n v="511.89"/>
  </r>
  <r>
    <s v="ORD-1140"/>
    <x v="140"/>
    <d v="2022-05-23T00:00:00"/>
    <x v="1"/>
    <x v="1"/>
    <x v="0"/>
    <n v="1340.23"/>
    <n v="5"/>
    <n v="0.2"/>
    <x v="0"/>
    <n v="806.12"/>
  </r>
  <r>
    <s v="ORD-1141"/>
    <x v="141"/>
    <d v="2022-05-24T00:00:00"/>
    <x v="2"/>
    <x v="0"/>
    <x v="2"/>
    <n v="1488.82"/>
    <n v="4"/>
    <n v="0.2"/>
    <x v="6"/>
    <n v="1034.27"/>
  </r>
  <r>
    <s v="ORD-1142"/>
    <x v="142"/>
    <d v="2022-05-25T00:00:00"/>
    <x v="1"/>
    <x v="2"/>
    <x v="0"/>
    <n v="1064.33"/>
    <n v="3"/>
    <n v="0.2"/>
    <x v="2"/>
    <n v="803.8"/>
  </r>
  <r>
    <s v="ORD-1143"/>
    <x v="143"/>
    <d v="2022-05-26T00:00:00"/>
    <x v="1"/>
    <x v="2"/>
    <x v="0"/>
    <n v="882.29"/>
    <n v="8"/>
    <n v="0.1"/>
    <x v="4"/>
    <n v="538.76"/>
  </r>
  <r>
    <s v="ORD-1144"/>
    <x v="144"/>
    <d v="2022-05-27T00:00:00"/>
    <x v="1"/>
    <x v="2"/>
    <x v="0"/>
    <n v="1759.5"/>
    <n v="4"/>
    <n v="0"/>
    <x v="0"/>
    <n v="1360.19"/>
  </r>
  <r>
    <s v="ORD-1145"/>
    <x v="145"/>
    <d v="2022-05-28T00:00:00"/>
    <x v="0"/>
    <x v="1"/>
    <x v="2"/>
    <n v="864.14"/>
    <n v="2"/>
    <n v="0.3"/>
    <x v="5"/>
    <n v="248.43"/>
  </r>
  <r>
    <s v="ORD-1146"/>
    <x v="146"/>
    <d v="2022-05-29T00:00:00"/>
    <x v="0"/>
    <x v="2"/>
    <x v="2"/>
    <n v="950.79"/>
    <n v="2"/>
    <n v="0"/>
    <x v="6"/>
    <n v="916.18"/>
  </r>
  <r>
    <s v="ORD-1147"/>
    <x v="147"/>
    <d v="2022-05-30T00:00:00"/>
    <x v="0"/>
    <x v="0"/>
    <x v="1"/>
    <n v="1981.17"/>
    <n v="1"/>
    <n v="0"/>
    <x v="8"/>
    <n v="1935.45"/>
  </r>
  <r>
    <s v="ORD-1148"/>
    <x v="148"/>
    <d v="2022-05-31T00:00:00"/>
    <x v="2"/>
    <x v="2"/>
    <x v="2"/>
    <n v="50.46"/>
    <n v="4"/>
    <n v="0.3"/>
    <x v="7"/>
    <n v="-172.09"/>
  </r>
  <r>
    <s v="ORD-1149"/>
    <x v="149"/>
    <d v="2022-06-01T00:00:00"/>
    <x v="1"/>
    <x v="2"/>
    <x v="2"/>
    <n v="411.67"/>
    <n v="9"/>
    <n v="0.3"/>
    <x v="6"/>
    <n v="133.47999999999999"/>
  </r>
  <r>
    <s v="ORD-1150"/>
    <x v="150"/>
    <d v="2022-06-02T00:00:00"/>
    <x v="0"/>
    <x v="0"/>
    <x v="2"/>
    <n v="798.73"/>
    <n v="7"/>
    <n v="0.1"/>
    <x v="7"/>
    <n v="594.99"/>
  </r>
  <r>
    <s v="ORD-1151"/>
    <x v="151"/>
    <d v="2022-06-03T00:00:00"/>
    <x v="0"/>
    <x v="2"/>
    <x v="2"/>
    <n v="1868.55"/>
    <n v="7"/>
    <n v="0.1"/>
    <x v="7"/>
    <n v="1534"/>
  </r>
  <r>
    <s v="ORD-1152"/>
    <x v="152"/>
    <d v="2022-06-04T00:00:00"/>
    <x v="2"/>
    <x v="1"/>
    <x v="1"/>
    <n v="186.56"/>
    <n v="7"/>
    <n v="0.1"/>
    <x v="1"/>
    <n v="-235.8"/>
  </r>
  <r>
    <s v="ORD-1153"/>
    <x v="153"/>
    <d v="2022-06-05T00:00:00"/>
    <x v="0"/>
    <x v="1"/>
    <x v="2"/>
    <n v="68.5"/>
    <n v="8"/>
    <n v="0.1"/>
    <x v="5"/>
    <n v="-403.67"/>
  </r>
  <r>
    <s v="ORD-1154"/>
    <x v="154"/>
    <d v="2022-06-06T00:00:00"/>
    <x v="2"/>
    <x v="1"/>
    <x v="0"/>
    <n v="152.72999999999999"/>
    <n v="1"/>
    <n v="0.1"/>
    <x v="2"/>
    <n v="-71.040000000000006"/>
  </r>
  <r>
    <s v="ORD-1155"/>
    <x v="155"/>
    <d v="2022-06-07T00:00:00"/>
    <x v="3"/>
    <x v="0"/>
    <x v="0"/>
    <n v="222.66"/>
    <n v="8"/>
    <n v="0.3"/>
    <x v="4"/>
    <n v="-298.13"/>
  </r>
  <r>
    <s v="ORD-1156"/>
    <x v="156"/>
    <d v="2022-06-08T00:00:00"/>
    <x v="0"/>
    <x v="2"/>
    <x v="2"/>
    <n v="123.31"/>
    <n v="4"/>
    <n v="0"/>
    <x v="6"/>
    <n v="-44.22"/>
  </r>
  <r>
    <s v="ORD-1157"/>
    <x v="157"/>
    <d v="2022-06-09T00:00:00"/>
    <x v="3"/>
    <x v="1"/>
    <x v="2"/>
    <n v="985.57"/>
    <n v="4"/>
    <n v="0.1"/>
    <x v="7"/>
    <n v="643.55999999999995"/>
  </r>
  <r>
    <s v="ORD-1158"/>
    <x v="158"/>
    <d v="2022-06-10T00:00:00"/>
    <x v="2"/>
    <x v="0"/>
    <x v="0"/>
    <n v="1182.48"/>
    <n v="4"/>
    <n v="0.1"/>
    <x v="0"/>
    <n v="943.48"/>
  </r>
  <r>
    <s v="ORD-1159"/>
    <x v="159"/>
    <d v="2022-06-11T00:00:00"/>
    <x v="1"/>
    <x v="2"/>
    <x v="0"/>
    <n v="579.79"/>
    <n v="6"/>
    <n v="0"/>
    <x v="4"/>
    <n v="255.96"/>
  </r>
  <r>
    <s v="ORD-1160"/>
    <x v="160"/>
    <d v="2022-06-12T00:00:00"/>
    <x v="0"/>
    <x v="0"/>
    <x v="1"/>
    <n v="826.66"/>
    <n v="7"/>
    <n v="0.1"/>
    <x v="8"/>
    <n v="254.29"/>
  </r>
  <r>
    <s v="ORD-1161"/>
    <x v="161"/>
    <d v="2022-06-13T00:00:00"/>
    <x v="2"/>
    <x v="1"/>
    <x v="0"/>
    <n v="228.81"/>
    <n v="6"/>
    <n v="0"/>
    <x v="2"/>
    <n v="-76.900000000000006"/>
  </r>
  <r>
    <s v="ORD-1162"/>
    <x v="162"/>
    <d v="2022-06-14T00:00:00"/>
    <x v="1"/>
    <x v="1"/>
    <x v="0"/>
    <n v="705.92"/>
    <n v="1"/>
    <n v="0"/>
    <x v="0"/>
    <n v="520.59"/>
  </r>
  <r>
    <s v="ORD-1163"/>
    <x v="163"/>
    <d v="2022-06-15T00:00:00"/>
    <x v="1"/>
    <x v="1"/>
    <x v="2"/>
    <n v="1068.9100000000001"/>
    <n v="8"/>
    <n v="0.3"/>
    <x v="7"/>
    <n v="420.81"/>
  </r>
  <r>
    <s v="ORD-1164"/>
    <x v="164"/>
    <d v="2022-06-16T00:00:00"/>
    <x v="3"/>
    <x v="0"/>
    <x v="0"/>
    <n v="1477.93"/>
    <n v="7"/>
    <n v="0.2"/>
    <x v="2"/>
    <n v="1112.1099999999999"/>
  </r>
  <r>
    <s v="ORD-1165"/>
    <x v="165"/>
    <d v="2022-06-17T00:00:00"/>
    <x v="2"/>
    <x v="0"/>
    <x v="1"/>
    <n v="56.53"/>
    <n v="6"/>
    <n v="0.3"/>
    <x v="8"/>
    <n v="-405.87"/>
  </r>
  <r>
    <s v="ORD-1166"/>
    <x v="166"/>
    <d v="2022-06-18T00:00:00"/>
    <x v="1"/>
    <x v="1"/>
    <x v="0"/>
    <n v="961.26"/>
    <n v="6"/>
    <n v="0.2"/>
    <x v="0"/>
    <n v="512.5"/>
  </r>
  <r>
    <s v="ORD-1167"/>
    <x v="167"/>
    <d v="2022-06-19T00:00:00"/>
    <x v="0"/>
    <x v="0"/>
    <x v="2"/>
    <n v="629.16"/>
    <n v="5"/>
    <n v="0.2"/>
    <x v="6"/>
    <n v="273.14999999999998"/>
  </r>
  <r>
    <s v="ORD-1168"/>
    <x v="168"/>
    <d v="2022-06-20T00:00:00"/>
    <x v="0"/>
    <x v="1"/>
    <x v="2"/>
    <n v="1713"/>
    <n v="6"/>
    <n v="0.2"/>
    <x v="6"/>
    <n v="1073.33"/>
  </r>
  <r>
    <s v="ORD-1169"/>
    <x v="169"/>
    <d v="2022-06-21T00:00:00"/>
    <x v="3"/>
    <x v="1"/>
    <x v="0"/>
    <n v="1445.33"/>
    <n v="9"/>
    <n v="0.1"/>
    <x v="0"/>
    <n v="984.65"/>
  </r>
  <r>
    <s v="ORD-1170"/>
    <x v="170"/>
    <d v="2022-06-22T00:00:00"/>
    <x v="1"/>
    <x v="2"/>
    <x v="2"/>
    <n v="1198.76"/>
    <n v="9"/>
    <n v="0.3"/>
    <x v="5"/>
    <n v="793.96"/>
  </r>
  <r>
    <s v="ORD-1171"/>
    <x v="171"/>
    <d v="2022-06-23T00:00:00"/>
    <x v="2"/>
    <x v="0"/>
    <x v="1"/>
    <n v="590.66999999999996"/>
    <n v="8"/>
    <n v="0.2"/>
    <x v="3"/>
    <n v="128.05000000000001"/>
  </r>
  <r>
    <s v="ORD-1172"/>
    <x v="172"/>
    <d v="2022-06-24T00:00:00"/>
    <x v="0"/>
    <x v="1"/>
    <x v="1"/>
    <n v="1825.16"/>
    <n v="9"/>
    <n v="0"/>
    <x v="3"/>
    <n v="1696.61"/>
  </r>
  <r>
    <s v="ORD-1173"/>
    <x v="173"/>
    <d v="2022-06-25T00:00:00"/>
    <x v="1"/>
    <x v="1"/>
    <x v="0"/>
    <n v="137.94999999999999"/>
    <n v="8"/>
    <n v="0.1"/>
    <x v="2"/>
    <n v="-235.68"/>
  </r>
  <r>
    <s v="ORD-1174"/>
    <x v="174"/>
    <d v="2022-06-26T00:00:00"/>
    <x v="1"/>
    <x v="0"/>
    <x v="0"/>
    <n v="263.45999999999998"/>
    <n v="8"/>
    <n v="0.3"/>
    <x v="4"/>
    <n v="-228.62"/>
  </r>
  <r>
    <s v="ORD-1175"/>
    <x v="175"/>
    <d v="2022-06-27T00:00:00"/>
    <x v="3"/>
    <x v="2"/>
    <x v="0"/>
    <n v="813.68"/>
    <n v="1"/>
    <n v="0.2"/>
    <x v="2"/>
    <n v="247"/>
  </r>
  <r>
    <s v="ORD-1176"/>
    <x v="176"/>
    <d v="2022-06-28T00:00:00"/>
    <x v="0"/>
    <x v="2"/>
    <x v="2"/>
    <n v="292.64999999999998"/>
    <n v="5"/>
    <n v="0"/>
    <x v="6"/>
    <n v="11.92"/>
  </r>
  <r>
    <s v="ORD-1177"/>
    <x v="177"/>
    <d v="2022-06-29T00:00:00"/>
    <x v="0"/>
    <x v="1"/>
    <x v="1"/>
    <n v="1915.01"/>
    <n v="4"/>
    <n v="0.3"/>
    <x v="8"/>
    <n v="1075.6199999999999"/>
  </r>
  <r>
    <s v="ORD-1178"/>
    <x v="178"/>
    <d v="2022-06-30T00:00:00"/>
    <x v="2"/>
    <x v="0"/>
    <x v="1"/>
    <n v="1606.08"/>
    <n v="2"/>
    <n v="0.3"/>
    <x v="3"/>
    <n v="1044.25"/>
  </r>
  <r>
    <s v="ORD-1179"/>
    <x v="179"/>
    <d v="2022-07-01T00:00:00"/>
    <x v="0"/>
    <x v="2"/>
    <x v="2"/>
    <n v="555.02"/>
    <n v="8"/>
    <n v="0.1"/>
    <x v="6"/>
    <n v="109.6"/>
  </r>
  <r>
    <s v="ORD-1180"/>
    <x v="180"/>
    <d v="2022-07-02T00:00:00"/>
    <x v="2"/>
    <x v="0"/>
    <x v="1"/>
    <n v="1197.68"/>
    <n v="3"/>
    <n v="0.3"/>
    <x v="3"/>
    <n v="695.39"/>
  </r>
  <r>
    <s v="ORD-1181"/>
    <x v="181"/>
    <d v="2022-07-03T00:00:00"/>
    <x v="0"/>
    <x v="0"/>
    <x v="0"/>
    <n v="1965.54"/>
    <n v="4"/>
    <n v="0.1"/>
    <x v="0"/>
    <n v="1515.61"/>
  </r>
  <r>
    <s v="ORD-1182"/>
    <x v="182"/>
    <d v="2022-07-04T00:00:00"/>
    <x v="3"/>
    <x v="1"/>
    <x v="0"/>
    <n v="1774.19"/>
    <n v="7"/>
    <n v="0.2"/>
    <x v="4"/>
    <n v="1270.06"/>
  </r>
  <r>
    <s v="ORD-1183"/>
    <x v="183"/>
    <d v="2022-07-05T00:00:00"/>
    <x v="0"/>
    <x v="2"/>
    <x v="0"/>
    <n v="1221.56"/>
    <n v="9"/>
    <n v="0.1"/>
    <x v="4"/>
    <n v="1023.83"/>
  </r>
  <r>
    <s v="ORD-1184"/>
    <x v="184"/>
    <d v="2022-07-06T00:00:00"/>
    <x v="2"/>
    <x v="1"/>
    <x v="1"/>
    <n v="1812.26"/>
    <n v="2"/>
    <n v="0"/>
    <x v="3"/>
    <n v="1493.78"/>
  </r>
  <r>
    <s v="ORD-1185"/>
    <x v="185"/>
    <d v="2022-07-07T00:00:00"/>
    <x v="2"/>
    <x v="2"/>
    <x v="0"/>
    <n v="1978.91"/>
    <n v="3"/>
    <n v="0.1"/>
    <x v="2"/>
    <n v="1744.4"/>
  </r>
  <r>
    <s v="ORD-1186"/>
    <x v="186"/>
    <d v="2022-07-08T00:00:00"/>
    <x v="3"/>
    <x v="2"/>
    <x v="2"/>
    <n v="1499.54"/>
    <n v="4"/>
    <n v="0"/>
    <x v="5"/>
    <n v="1122.7"/>
  </r>
  <r>
    <s v="ORD-1187"/>
    <x v="187"/>
    <d v="2022-07-09T00:00:00"/>
    <x v="0"/>
    <x v="2"/>
    <x v="2"/>
    <n v="176.72"/>
    <n v="1"/>
    <n v="0.1"/>
    <x v="6"/>
    <n v="-6.57"/>
  </r>
  <r>
    <s v="ORD-1188"/>
    <x v="188"/>
    <d v="2022-07-10T00:00:00"/>
    <x v="0"/>
    <x v="2"/>
    <x v="1"/>
    <n v="833.08"/>
    <n v="7"/>
    <n v="0.3"/>
    <x v="3"/>
    <n v="573.09"/>
  </r>
  <r>
    <s v="ORD-1189"/>
    <x v="189"/>
    <d v="2022-07-11T00:00:00"/>
    <x v="3"/>
    <x v="2"/>
    <x v="2"/>
    <n v="1683.76"/>
    <n v="2"/>
    <n v="0.2"/>
    <x v="7"/>
    <n v="1086.55"/>
  </r>
  <r>
    <s v="ORD-1190"/>
    <x v="190"/>
    <d v="2022-07-12T00:00:00"/>
    <x v="0"/>
    <x v="0"/>
    <x v="2"/>
    <n v="499.61"/>
    <n v="5"/>
    <n v="0"/>
    <x v="6"/>
    <n v="466.65"/>
  </r>
  <r>
    <s v="ORD-1191"/>
    <x v="191"/>
    <d v="2022-07-13T00:00:00"/>
    <x v="0"/>
    <x v="1"/>
    <x v="1"/>
    <n v="1669.75"/>
    <n v="1"/>
    <n v="0.1"/>
    <x v="3"/>
    <n v="1357.45"/>
  </r>
  <r>
    <s v="ORD-1192"/>
    <x v="192"/>
    <d v="2022-07-14T00:00:00"/>
    <x v="2"/>
    <x v="0"/>
    <x v="0"/>
    <n v="284.66000000000003"/>
    <n v="3"/>
    <n v="0.1"/>
    <x v="0"/>
    <n v="-100.22"/>
  </r>
  <r>
    <s v="ORD-1193"/>
    <x v="193"/>
    <d v="2022-07-15T00:00:00"/>
    <x v="0"/>
    <x v="2"/>
    <x v="0"/>
    <n v="141.54"/>
    <n v="2"/>
    <n v="0.1"/>
    <x v="0"/>
    <n v="86.67"/>
  </r>
  <r>
    <s v="ORD-1194"/>
    <x v="194"/>
    <d v="2022-07-16T00:00:00"/>
    <x v="0"/>
    <x v="1"/>
    <x v="0"/>
    <n v="798.98"/>
    <n v="1"/>
    <n v="0.3"/>
    <x v="2"/>
    <n v="138.01"/>
  </r>
  <r>
    <s v="ORD-1195"/>
    <x v="195"/>
    <d v="2022-07-17T00:00:00"/>
    <x v="3"/>
    <x v="2"/>
    <x v="1"/>
    <n v="121.63"/>
    <n v="7"/>
    <n v="0.3"/>
    <x v="8"/>
    <n v="73.27"/>
  </r>
  <r>
    <s v="ORD-1196"/>
    <x v="196"/>
    <d v="2022-07-18T00:00:00"/>
    <x v="3"/>
    <x v="1"/>
    <x v="2"/>
    <n v="1916.68"/>
    <n v="5"/>
    <n v="0"/>
    <x v="7"/>
    <n v="1785.74"/>
  </r>
  <r>
    <s v="ORD-1197"/>
    <x v="197"/>
    <d v="2022-07-19T00:00:00"/>
    <x v="1"/>
    <x v="0"/>
    <x v="0"/>
    <n v="1661.1"/>
    <n v="1"/>
    <n v="0"/>
    <x v="4"/>
    <n v="1288.06"/>
  </r>
  <r>
    <s v="ORD-1198"/>
    <x v="198"/>
    <d v="2022-07-20T00:00:00"/>
    <x v="2"/>
    <x v="1"/>
    <x v="0"/>
    <n v="1611.5"/>
    <n v="6"/>
    <n v="0.3"/>
    <x v="0"/>
    <n v="963.08"/>
  </r>
  <r>
    <s v="ORD-1199"/>
    <x v="199"/>
    <d v="2022-07-21T00:00:00"/>
    <x v="0"/>
    <x v="1"/>
    <x v="1"/>
    <n v="1278.07"/>
    <n v="5"/>
    <n v="0"/>
    <x v="3"/>
    <n v="1218.1400000000001"/>
  </r>
  <r>
    <s v="ORD-1200"/>
    <x v="200"/>
    <d v="2022-07-22T00:00:00"/>
    <x v="0"/>
    <x v="1"/>
    <x v="0"/>
    <n v="471.83"/>
    <n v="3"/>
    <n v="0.2"/>
    <x v="0"/>
    <n v="190.95"/>
  </r>
  <r>
    <s v="ORD-1201"/>
    <x v="201"/>
    <d v="2022-07-23T00:00:00"/>
    <x v="1"/>
    <x v="1"/>
    <x v="1"/>
    <n v="1060.6099999999999"/>
    <n v="7"/>
    <n v="0.2"/>
    <x v="1"/>
    <n v="706"/>
  </r>
  <r>
    <s v="ORD-1202"/>
    <x v="202"/>
    <d v="2022-07-24T00:00:00"/>
    <x v="0"/>
    <x v="1"/>
    <x v="2"/>
    <n v="1214.68"/>
    <n v="9"/>
    <n v="0.3"/>
    <x v="6"/>
    <n v="427.35"/>
  </r>
  <r>
    <s v="ORD-1203"/>
    <x v="203"/>
    <d v="2022-07-25T00:00:00"/>
    <x v="2"/>
    <x v="2"/>
    <x v="1"/>
    <n v="1073.81"/>
    <n v="9"/>
    <n v="0"/>
    <x v="8"/>
    <n v="910.27"/>
  </r>
  <r>
    <s v="ORD-1204"/>
    <x v="204"/>
    <d v="2022-07-26T00:00:00"/>
    <x v="1"/>
    <x v="1"/>
    <x v="1"/>
    <n v="557.46"/>
    <n v="9"/>
    <n v="0.1"/>
    <x v="1"/>
    <n v="105.14"/>
  </r>
  <r>
    <s v="ORD-1205"/>
    <x v="205"/>
    <d v="2022-07-27T00:00:00"/>
    <x v="2"/>
    <x v="1"/>
    <x v="1"/>
    <n v="1054.73"/>
    <n v="2"/>
    <n v="0.2"/>
    <x v="8"/>
    <n v="396.77"/>
  </r>
  <r>
    <s v="ORD-1206"/>
    <x v="206"/>
    <d v="2022-07-28T00:00:00"/>
    <x v="1"/>
    <x v="0"/>
    <x v="1"/>
    <n v="1007.81"/>
    <n v="3"/>
    <n v="0.3"/>
    <x v="8"/>
    <n v="482.9"/>
  </r>
  <r>
    <s v="ORD-1207"/>
    <x v="207"/>
    <d v="2022-07-29T00:00:00"/>
    <x v="1"/>
    <x v="1"/>
    <x v="2"/>
    <n v="1992.85"/>
    <n v="7"/>
    <n v="0"/>
    <x v="5"/>
    <n v="1536.98"/>
  </r>
  <r>
    <s v="ORD-1208"/>
    <x v="208"/>
    <d v="2022-07-30T00:00:00"/>
    <x v="3"/>
    <x v="0"/>
    <x v="2"/>
    <n v="1800"/>
    <n v="5"/>
    <n v="0.3"/>
    <x v="5"/>
    <n v="1065.1099999999999"/>
  </r>
  <r>
    <s v="ORD-1209"/>
    <x v="209"/>
    <d v="2022-07-31T00:00:00"/>
    <x v="2"/>
    <x v="2"/>
    <x v="0"/>
    <n v="953.59"/>
    <n v="2"/>
    <n v="0.1"/>
    <x v="4"/>
    <n v="375.83"/>
  </r>
  <r>
    <s v="ORD-1210"/>
    <x v="210"/>
    <d v="2022-08-01T00:00:00"/>
    <x v="0"/>
    <x v="1"/>
    <x v="2"/>
    <n v="1264.73"/>
    <n v="3"/>
    <n v="0.2"/>
    <x v="7"/>
    <n v="958.03"/>
  </r>
  <r>
    <s v="ORD-1211"/>
    <x v="211"/>
    <d v="2022-08-02T00:00:00"/>
    <x v="0"/>
    <x v="0"/>
    <x v="2"/>
    <n v="1508.35"/>
    <n v="6"/>
    <n v="0.3"/>
    <x v="7"/>
    <n v="709.21"/>
  </r>
  <r>
    <s v="ORD-1212"/>
    <x v="212"/>
    <d v="2022-08-03T00:00:00"/>
    <x v="2"/>
    <x v="0"/>
    <x v="0"/>
    <n v="117.99"/>
    <n v="7"/>
    <n v="0.3"/>
    <x v="2"/>
    <n v="-169.38"/>
  </r>
  <r>
    <s v="ORD-1213"/>
    <x v="213"/>
    <d v="2022-08-04T00:00:00"/>
    <x v="0"/>
    <x v="2"/>
    <x v="2"/>
    <n v="1795.1"/>
    <n v="9"/>
    <n v="0.3"/>
    <x v="7"/>
    <n v="1056.6199999999999"/>
  </r>
  <r>
    <s v="ORD-1214"/>
    <x v="214"/>
    <d v="2022-08-05T00:00:00"/>
    <x v="0"/>
    <x v="1"/>
    <x v="1"/>
    <n v="1727.25"/>
    <n v="1"/>
    <n v="0.1"/>
    <x v="1"/>
    <n v="1234.5"/>
  </r>
  <r>
    <s v="ORD-1215"/>
    <x v="215"/>
    <d v="2022-08-06T00:00:00"/>
    <x v="2"/>
    <x v="1"/>
    <x v="1"/>
    <n v="941.99"/>
    <n v="7"/>
    <n v="0.3"/>
    <x v="1"/>
    <n v="304.5"/>
  </r>
  <r>
    <s v="ORD-1216"/>
    <x v="216"/>
    <d v="2022-08-07T00:00:00"/>
    <x v="1"/>
    <x v="0"/>
    <x v="0"/>
    <n v="812.78"/>
    <n v="8"/>
    <n v="0.1"/>
    <x v="2"/>
    <n v="719.36"/>
  </r>
  <r>
    <s v="ORD-1217"/>
    <x v="217"/>
    <d v="2022-08-08T00:00:00"/>
    <x v="2"/>
    <x v="1"/>
    <x v="0"/>
    <n v="582.27"/>
    <n v="3"/>
    <n v="0.1"/>
    <x v="0"/>
    <n v="432.24"/>
  </r>
  <r>
    <s v="ORD-1218"/>
    <x v="218"/>
    <d v="2022-08-09T00:00:00"/>
    <x v="1"/>
    <x v="0"/>
    <x v="0"/>
    <n v="979.52"/>
    <n v="4"/>
    <n v="0.1"/>
    <x v="4"/>
    <n v="522.17999999999995"/>
  </r>
  <r>
    <s v="ORD-1219"/>
    <x v="219"/>
    <d v="2022-08-10T00:00:00"/>
    <x v="0"/>
    <x v="1"/>
    <x v="1"/>
    <n v="136.53"/>
    <n v="6"/>
    <n v="0.2"/>
    <x v="8"/>
    <n v="-227.3"/>
  </r>
  <r>
    <s v="ORD-1220"/>
    <x v="220"/>
    <d v="2022-08-11T00:00:00"/>
    <x v="0"/>
    <x v="0"/>
    <x v="2"/>
    <n v="1711.78"/>
    <n v="7"/>
    <n v="0.2"/>
    <x v="7"/>
    <n v="886.06"/>
  </r>
  <r>
    <s v="ORD-1221"/>
    <x v="221"/>
    <d v="2022-08-12T00:00:00"/>
    <x v="0"/>
    <x v="1"/>
    <x v="1"/>
    <n v="119.07"/>
    <n v="4"/>
    <n v="0.3"/>
    <x v="8"/>
    <n v="-299.56"/>
  </r>
  <r>
    <s v="ORD-1222"/>
    <x v="222"/>
    <d v="2022-08-13T00:00:00"/>
    <x v="3"/>
    <x v="2"/>
    <x v="0"/>
    <n v="691.65"/>
    <n v="8"/>
    <n v="0.3"/>
    <x v="2"/>
    <n v="8.2799999999999994"/>
  </r>
  <r>
    <s v="ORD-1223"/>
    <x v="223"/>
    <d v="2022-08-14T00:00:00"/>
    <x v="1"/>
    <x v="1"/>
    <x v="2"/>
    <n v="1866.6"/>
    <n v="5"/>
    <n v="0.2"/>
    <x v="5"/>
    <n v="1139.04"/>
  </r>
  <r>
    <s v="ORD-1224"/>
    <x v="224"/>
    <d v="2022-08-15T00:00:00"/>
    <x v="3"/>
    <x v="1"/>
    <x v="2"/>
    <n v="1483.66"/>
    <n v="1"/>
    <n v="0"/>
    <x v="7"/>
    <n v="1327.61"/>
  </r>
  <r>
    <s v="ORD-1225"/>
    <x v="225"/>
    <d v="2022-08-16T00:00:00"/>
    <x v="3"/>
    <x v="2"/>
    <x v="1"/>
    <n v="598.71"/>
    <n v="4"/>
    <n v="0.2"/>
    <x v="8"/>
    <n v="417.34"/>
  </r>
  <r>
    <s v="ORD-1226"/>
    <x v="226"/>
    <d v="2022-08-17T00:00:00"/>
    <x v="2"/>
    <x v="1"/>
    <x v="0"/>
    <n v="542.66999999999996"/>
    <n v="3"/>
    <n v="0.1"/>
    <x v="2"/>
    <n v="95.31"/>
  </r>
  <r>
    <s v="ORD-1227"/>
    <x v="227"/>
    <d v="2022-08-18T00:00:00"/>
    <x v="3"/>
    <x v="2"/>
    <x v="1"/>
    <n v="59.91"/>
    <n v="9"/>
    <n v="0.2"/>
    <x v="1"/>
    <n v="-277.70999999999998"/>
  </r>
  <r>
    <s v="ORD-1228"/>
    <x v="228"/>
    <d v="2022-08-19T00:00:00"/>
    <x v="2"/>
    <x v="1"/>
    <x v="2"/>
    <n v="1406.64"/>
    <n v="8"/>
    <n v="0.1"/>
    <x v="7"/>
    <n v="1232.3599999999999"/>
  </r>
  <r>
    <s v="ORD-1229"/>
    <x v="229"/>
    <d v="2022-08-20T00:00:00"/>
    <x v="2"/>
    <x v="0"/>
    <x v="1"/>
    <n v="145.13"/>
    <n v="1"/>
    <n v="0.3"/>
    <x v="3"/>
    <n v="-84.83"/>
  </r>
  <r>
    <s v="ORD-1230"/>
    <x v="230"/>
    <d v="2022-08-21T00:00:00"/>
    <x v="3"/>
    <x v="0"/>
    <x v="1"/>
    <n v="1088.57"/>
    <n v="6"/>
    <n v="0"/>
    <x v="3"/>
    <n v="609.74"/>
  </r>
  <r>
    <s v="ORD-1231"/>
    <x v="231"/>
    <d v="2022-08-22T00:00:00"/>
    <x v="1"/>
    <x v="1"/>
    <x v="0"/>
    <n v="1926.14"/>
    <n v="9"/>
    <n v="0.3"/>
    <x v="4"/>
    <n v="1093.0999999999999"/>
  </r>
  <r>
    <s v="ORD-1232"/>
    <x v="232"/>
    <d v="2022-08-23T00:00:00"/>
    <x v="1"/>
    <x v="1"/>
    <x v="0"/>
    <n v="263.45999999999998"/>
    <n v="7"/>
    <n v="0.1"/>
    <x v="0"/>
    <n v="15.08"/>
  </r>
  <r>
    <s v="ORD-1233"/>
    <x v="233"/>
    <d v="2022-08-24T00:00:00"/>
    <x v="1"/>
    <x v="1"/>
    <x v="2"/>
    <n v="1794.24"/>
    <n v="4"/>
    <n v="0.1"/>
    <x v="6"/>
    <n v="1380.54"/>
  </r>
  <r>
    <s v="ORD-1234"/>
    <x v="234"/>
    <d v="2022-08-25T00:00:00"/>
    <x v="1"/>
    <x v="0"/>
    <x v="1"/>
    <n v="1983.38"/>
    <n v="1"/>
    <n v="0.1"/>
    <x v="8"/>
    <n v="1672.69"/>
  </r>
  <r>
    <s v="ORD-1235"/>
    <x v="235"/>
    <d v="2022-08-26T00:00:00"/>
    <x v="1"/>
    <x v="1"/>
    <x v="1"/>
    <n v="169.96"/>
    <n v="2"/>
    <n v="0"/>
    <x v="1"/>
    <n v="-20.71"/>
  </r>
  <r>
    <s v="ORD-1236"/>
    <x v="236"/>
    <d v="2022-08-27T00:00:00"/>
    <x v="3"/>
    <x v="0"/>
    <x v="1"/>
    <n v="1771.67"/>
    <n v="5"/>
    <n v="0.2"/>
    <x v="3"/>
    <n v="1226.1300000000001"/>
  </r>
  <r>
    <s v="ORD-1237"/>
    <x v="237"/>
    <d v="2022-08-28T00:00:00"/>
    <x v="3"/>
    <x v="2"/>
    <x v="2"/>
    <n v="1056.3499999999999"/>
    <n v="5"/>
    <n v="0.3"/>
    <x v="7"/>
    <n v="703.79"/>
  </r>
  <r>
    <s v="ORD-1238"/>
    <x v="238"/>
    <d v="2022-08-29T00:00:00"/>
    <x v="0"/>
    <x v="0"/>
    <x v="2"/>
    <n v="1817.7"/>
    <n v="8"/>
    <n v="0.3"/>
    <x v="5"/>
    <n v="886.28"/>
  </r>
  <r>
    <s v="ORD-1239"/>
    <x v="239"/>
    <d v="2022-08-30T00:00:00"/>
    <x v="1"/>
    <x v="0"/>
    <x v="0"/>
    <n v="1164.07"/>
    <n v="6"/>
    <n v="0.2"/>
    <x v="0"/>
    <n v="717.17"/>
  </r>
  <r>
    <s v="ORD-1240"/>
    <x v="240"/>
    <d v="2022-08-31T00:00:00"/>
    <x v="3"/>
    <x v="2"/>
    <x v="0"/>
    <n v="1341.12"/>
    <n v="8"/>
    <n v="0.3"/>
    <x v="0"/>
    <n v="525.91999999999996"/>
  </r>
  <r>
    <s v="ORD-1241"/>
    <x v="241"/>
    <d v="2022-09-01T00:00:00"/>
    <x v="0"/>
    <x v="0"/>
    <x v="0"/>
    <n v="1110.3699999999999"/>
    <n v="2"/>
    <n v="0"/>
    <x v="2"/>
    <n v="683.7"/>
  </r>
  <r>
    <s v="ORD-1242"/>
    <x v="242"/>
    <d v="2022-09-02T00:00:00"/>
    <x v="1"/>
    <x v="1"/>
    <x v="1"/>
    <n v="1735.76"/>
    <n v="3"/>
    <n v="0.3"/>
    <x v="3"/>
    <n v="1101.1500000000001"/>
  </r>
  <r>
    <s v="ORD-1243"/>
    <x v="243"/>
    <d v="2022-09-03T00:00:00"/>
    <x v="2"/>
    <x v="1"/>
    <x v="1"/>
    <n v="1481.12"/>
    <n v="6"/>
    <n v="0.1"/>
    <x v="1"/>
    <n v="1000.9"/>
  </r>
  <r>
    <s v="ORD-1244"/>
    <x v="244"/>
    <d v="2022-09-04T00:00:00"/>
    <x v="0"/>
    <x v="0"/>
    <x v="0"/>
    <n v="1066.46"/>
    <n v="3"/>
    <n v="0.2"/>
    <x v="0"/>
    <n v="611.75"/>
  </r>
  <r>
    <s v="ORD-1245"/>
    <x v="245"/>
    <d v="2022-09-05T00:00:00"/>
    <x v="3"/>
    <x v="1"/>
    <x v="1"/>
    <n v="1742.91"/>
    <n v="6"/>
    <n v="0"/>
    <x v="1"/>
    <n v="1301.6300000000001"/>
  </r>
  <r>
    <s v="ORD-1246"/>
    <x v="246"/>
    <d v="2022-09-06T00:00:00"/>
    <x v="2"/>
    <x v="0"/>
    <x v="0"/>
    <n v="528.30999999999995"/>
    <n v="6"/>
    <n v="0.2"/>
    <x v="4"/>
    <n v="306.94"/>
  </r>
  <r>
    <s v="ORD-1247"/>
    <x v="247"/>
    <d v="2022-09-07T00:00:00"/>
    <x v="2"/>
    <x v="1"/>
    <x v="2"/>
    <n v="356.81"/>
    <n v="2"/>
    <n v="0"/>
    <x v="7"/>
    <n v="14.68"/>
  </r>
  <r>
    <s v="ORD-1248"/>
    <x v="248"/>
    <d v="2022-09-08T00:00:00"/>
    <x v="2"/>
    <x v="1"/>
    <x v="0"/>
    <n v="362.78"/>
    <n v="7"/>
    <n v="0.1"/>
    <x v="0"/>
    <n v="18.7"/>
  </r>
  <r>
    <s v="ORD-1249"/>
    <x v="249"/>
    <d v="2022-09-09T00:00:00"/>
    <x v="0"/>
    <x v="0"/>
    <x v="2"/>
    <n v="701.32"/>
    <n v="2"/>
    <n v="0.2"/>
    <x v="7"/>
    <n v="406.36"/>
  </r>
  <r>
    <s v="ORD-1250"/>
    <x v="250"/>
    <d v="2022-09-10T00:00:00"/>
    <x v="3"/>
    <x v="1"/>
    <x v="1"/>
    <n v="515.45000000000005"/>
    <n v="6"/>
    <n v="0.3"/>
    <x v="1"/>
    <n v="283.88"/>
  </r>
  <r>
    <s v="ORD-1251"/>
    <x v="251"/>
    <d v="2022-09-11T00:00:00"/>
    <x v="2"/>
    <x v="0"/>
    <x v="0"/>
    <n v="1863.68"/>
    <n v="1"/>
    <n v="0"/>
    <x v="4"/>
    <n v="1534.38"/>
  </r>
  <r>
    <s v="ORD-1252"/>
    <x v="252"/>
    <d v="2022-09-12T00:00:00"/>
    <x v="1"/>
    <x v="1"/>
    <x v="1"/>
    <n v="256.38"/>
    <n v="3"/>
    <n v="0.2"/>
    <x v="1"/>
    <n v="-166.81"/>
  </r>
  <r>
    <s v="ORD-1253"/>
    <x v="253"/>
    <d v="2022-09-13T00:00:00"/>
    <x v="2"/>
    <x v="1"/>
    <x v="2"/>
    <n v="1413.03"/>
    <n v="2"/>
    <n v="0.3"/>
    <x v="7"/>
    <n v="824.46"/>
  </r>
  <r>
    <s v="ORD-1254"/>
    <x v="254"/>
    <d v="2022-09-14T00:00:00"/>
    <x v="2"/>
    <x v="2"/>
    <x v="2"/>
    <n v="418.98"/>
    <n v="7"/>
    <n v="0.2"/>
    <x v="7"/>
    <n v="9.2200000000000006"/>
  </r>
  <r>
    <s v="ORD-1255"/>
    <x v="255"/>
    <d v="2022-09-15T00:00:00"/>
    <x v="0"/>
    <x v="2"/>
    <x v="2"/>
    <n v="1769.19"/>
    <n v="4"/>
    <n v="0.2"/>
    <x v="6"/>
    <n v="1211.74"/>
  </r>
  <r>
    <s v="ORD-1256"/>
    <x v="256"/>
    <d v="2022-09-16T00:00:00"/>
    <x v="0"/>
    <x v="0"/>
    <x v="1"/>
    <n v="1924.56"/>
    <n v="8"/>
    <n v="0.2"/>
    <x v="1"/>
    <n v="1180.18"/>
  </r>
  <r>
    <s v="ORD-1257"/>
    <x v="257"/>
    <d v="2022-09-17T00:00:00"/>
    <x v="3"/>
    <x v="2"/>
    <x v="1"/>
    <n v="957.67"/>
    <n v="6"/>
    <n v="0"/>
    <x v="3"/>
    <n v="850.05"/>
  </r>
  <r>
    <s v="ORD-1258"/>
    <x v="258"/>
    <d v="2022-09-18T00:00:00"/>
    <x v="1"/>
    <x v="0"/>
    <x v="1"/>
    <n v="1764.19"/>
    <n v="4"/>
    <n v="0.3"/>
    <x v="1"/>
    <n v="788.73"/>
  </r>
  <r>
    <s v="ORD-1259"/>
    <x v="259"/>
    <d v="2022-09-19T00:00:00"/>
    <x v="0"/>
    <x v="2"/>
    <x v="1"/>
    <n v="60.03"/>
    <n v="5"/>
    <n v="0.1"/>
    <x v="1"/>
    <n v="-96.8"/>
  </r>
  <r>
    <s v="ORD-1260"/>
    <x v="260"/>
    <d v="2022-09-20T00:00:00"/>
    <x v="2"/>
    <x v="1"/>
    <x v="2"/>
    <n v="1648.9"/>
    <n v="9"/>
    <n v="0"/>
    <x v="6"/>
    <n v="1458.68"/>
  </r>
  <r>
    <s v="ORD-1261"/>
    <x v="261"/>
    <d v="2022-09-21T00:00:00"/>
    <x v="3"/>
    <x v="0"/>
    <x v="2"/>
    <n v="495.82"/>
    <n v="7"/>
    <n v="0"/>
    <x v="6"/>
    <n v="457.35"/>
  </r>
  <r>
    <s v="ORD-1262"/>
    <x v="262"/>
    <d v="2022-09-22T00:00:00"/>
    <x v="2"/>
    <x v="0"/>
    <x v="0"/>
    <n v="1821.97"/>
    <n v="9"/>
    <n v="0"/>
    <x v="2"/>
    <n v="1757.33"/>
  </r>
  <r>
    <s v="ORD-1263"/>
    <x v="263"/>
    <d v="2022-09-23T00:00:00"/>
    <x v="2"/>
    <x v="1"/>
    <x v="0"/>
    <n v="52.18"/>
    <n v="7"/>
    <n v="0.1"/>
    <x v="2"/>
    <n v="-215.81"/>
  </r>
  <r>
    <s v="ORD-1264"/>
    <x v="264"/>
    <d v="2022-09-24T00:00:00"/>
    <x v="0"/>
    <x v="0"/>
    <x v="1"/>
    <n v="1134.55"/>
    <n v="1"/>
    <n v="0.3"/>
    <x v="8"/>
    <n v="653.05999999999995"/>
  </r>
  <r>
    <s v="ORD-1265"/>
    <x v="265"/>
    <d v="2022-09-25T00:00:00"/>
    <x v="3"/>
    <x v="0"/>
    <x v="2"/>
    <n v="1525.44"/>
    <n v="8"/>
    <n v="0.3"/>
    <x v="6"/>
    <n v="648.41999999999996"/>
  </r>
  <r>
    <s v="ORD-1266"/>
    <x v="266"/>
    <d v="2022-09-26T00:00:00"/>
    <x v="1"/>
    <x v="2"/>
    <x v="2"/>
    <n v="554.44000000000005"/>
    <n v="4"/>
    <n v="0.3"/>
    <x v="7"/>
    <n v="370.91"/>
  </r>
  <r>
    <s v="ORD-1267"/>
    <x v="267"/>
    <d v="2022-09-27T00:00:00"/>
    <x v="1"/>
    <x v="0"/>
    <x v="2"/>
    <n v="426.61"/>
    <n v="3"/>
    <n v="0.2"/>
    <x v="6"/>
    <n v="145.53"/>
  </r>
  <r>
    <s v="ORD-1268"/>
    <x v="268"/>
    <d v="2022-09-28T00:00:00"/>
    <x v="0"/>
    <x v="1"/>
    <x v="0"/>
    <n v="213.99"/>
    <n v="7"/>
    <n v="0.2"/>
    <x v="2"/>
    <n v="-4.1100000000000003"/>
  </r>
  <r>
    <s v="ORD-1269"/>
    <x v="269"/>
    <d v="2022-09-29T00:00:00"/>
    <x v="0"/>
    <x v="2"/>
    <x v="0"/>
    <n v="686.55"/>
    <n v="3"/>
    <n v="0.2"/>
    <x v="4"/>
    <n v="529.77"/>
  </r>
  <r>
    <s v="ORD-1270"/>
    <x v="270"/>
    <d v="2022-09-30T00:00:00"/>
    <x v="3"/>
    <x v="2"/>
    <x v="2"/>
    <n v="1141.7"/>
    <n v="8"/>
    <n v="0.1"/>
    <x v="5"/>
    <n v="956.59"/>
  </r>
  <r>
    <s v="ORD-1271"/>
    <x v="271"/>
    <d v="2022-10-01T00:00:00"/>
    <x v="1"/>
    <x v="1"/>
    <x v="2"/>
    <n v="275.89999999999998"/>
    <n v="6"/>
    <n v="0.2"/>
    <x v="7"/>
    <n v="8.0399999999999991"/>
  </r>
  <r>
    <s v="ORD-1272"/>
    <x v="272"/>
    <d v="2022-10-02T00:00:00"/>
    <x v="1"/>
    <x v="1"/>
    <x v="2"/>
    <n v="784.56"/>
    <n v="5"/>
    <n v="0.1"/>
    <x v="6"/>
    <n v="454.6"/>
  </r>
  <r>
    <s v="ORD-1273"/>
    <x v="273"/>
    <d v="2022-10-03T00:00:00"/>
    <x v="1"/>
    <x v="2"/>
    <x v="0"/>
    <n v="67.69"/>
    <n v="4"/>
    <n v="0.3"/>
    <x v="2"/>
    <n v="-160.72"/>
  </r>
  <r>
    <s v="ORD-1274"/>
    <x v="274"/>
    <d v="2022-10-04T00:00:00"/>
    <x v="2"/>
    <x v="0"/>
    <x v="2"/>
    <n v="1646.42"/>
    <n v="8"/>
    <n v="0.2"/>
    <x v="7"/>
    <n v="1046.98"/>
  </r>
  <r>
    <s v="ORD-1275"/>
    <x v="275"/>
    <d v="2022-10-05T00:00:00"/>
    <x v="1"/>
    <x v="2"/>
    <x v="2"/>
    <n v="300.48"/>
    <n v="8"/>
    <n v="0.2"/>
    <x v="7"/>
    <n v="-61.23"/>
  </r>
  <r>
    <s v="ORD-1276"/>
    <x v="276"/>
    <d v="2022-10-06T00:00:00"/>
    <x v="2"/>
    <x v="1"/>
    <x v="1"/>
    <n v="602.52"/>
    <n v="1"/>
    <n v="0"/>
    <x v="8"/>
    <n v="587.66"/>
  </r>
  <r>
    <s v="ORD-1277"/>
    <x v="277"/>
    <d v="2022-10-07T00:00:00"/>
    <x v="3"/>
    <x v="2"/>
    <x v="1"/>
    <n v="85.93"/>
    <n v="9"/>
    <n v="0.1"/>
    <x v="8"/>
    <n v="-160.07"/>
  </r>
  <r>
    <s v="ORD-1278"/>
    <x v="278"/>
    <d v="2022-10-08T00:00:00"/>
    <x v="2"/>
    <x v="1"/>
    <x v="0"/>
    <n v="892.87"/>
    <n v="5"/>
    <n v="0.3"/>
    <x v="0"/>
    <n v="142.88999999999999"/>
  </r>
  <r>
    <s v="ORD-1279"/>
    <x v="279"/>
    <d v="2022-10-09T00:00:00"/>
    <x v="3"/>
    <x v="2"/>
    <x v="2"/>
    <n v="1688.24"/>
    <n v="4"/>
    <n v="0"/>
    <x v="5"/>
    <n v="1423.91"/>
  </r>
  <r>
    <s v="ORD-1280"/>
    <x v="280"/>
    <d v="2022-10-10T00:00:00"/>
    <x v="1"/>
    <x v="0"/>
    <x v="2"/>
    <n v="814.69"/>
    <n v="6"/>
    <n v="0"/>
    <x v="7"/>
    <n v="472.69"/>
  </r>
  <r>
    <s v="ORD-1281"/>
    <x v="281"/>
    <d v="2022-10-11T00:00:00"/>
    <x v="1"/>
    <x v="2"/>
    <x v="1"/>
    <n v="400.02"/>
    <n v="6"/>
    <n v="0.3"/>
    <x v="8"/>
    <n v="117.2"/>
  </r>
  <r>
    <s v="ORD-1282"/>
    <x v="282"/>
    <d v="2022-10-12T00:00:00"/>
    <x v="3"/>
    <x v="2"/>
    <x v="0"/>
    <n v="1519.71"/>
    <n v="2"/>
    <n v="0"/>
    <x v="2"/>
    <n v="1130.45"/>
  </r>
  <r>
    <s v="ORD-1283"/>
    <x v="283"/>
    <d v="2022-10-13T00:00:00"/>
    <x v="0"/>
    <x v="1"/>
    <x v="1"/>
    <n v="1588.17"/>
    <n v="8"/>
    <n v="0.1"/>
    <x v="3"/>
    <n v="1040.6199999999999"/>
  </r>
  <r>
    <s v="ORD-1284"/>
    <x v="284"/>
    <d v="2022-10-14T00:00:00"/>
    <x v="3"/>
    <x v="1"/>
    <x v="1"/>
    <n v="388.82"/>
    <n v="7"/>
    <n v="0.1"/>
    <x v="3"/>
    <n v="84.5"/>
  </r>
  <r>
    <s v="ORD-1285"/>
    <x v="285"/>
    <d v="2022-10-15T00:00:00"/>
    <x v="0"/>
    <x v="1"/>
    <x v="1"/>
    <n v="1553.17"/>
    <n v="1"/>
    <n v="0.2"/>
    <x v="8"/>
    <n v="754.29"/>
  </r>
  <r>
    <s v="ORD-1286"/>
    <x v="286"/>
    <d v="2022-10-16T00:00:00"/>
    <x v="2"/>
    <x v="2"/>
    <x v="1"/>
    <n v="1897.23"/>
    <n v="5"/>
    <n v="0"/>
    <x v="8"/>
    <n v="1825.71"/>
  </r>
  <r>
    <s v="ORD-1287"/>
    <x v="287"/>
    <d v="2022-10-17T00:00:00"/>
    <x v="2"/>
    <x v="0"/>
    <x v="2"/>
    <n v="374.44"/>
    <n v="6"/>
    <n v="0.2"/>
    <x v="7"/>
    <n v="281.25"/>
  </r>
  <r>
    <s v="ORD-1288"/>
    <x v="288"/>
    <d v="2022-10-18T00:00:00"/>
    <x v="2"/>
    <x v="1"/>
    <x v="2"/>
    <n v="1553.42"/>
    <n v="4"/>
    <n v="0"/>
    <x v="7"/>
    <n v="1166.04"/>
  </r>
  <r>
    <s v="ORD-1289"/>
    <x v="289"/>
    <d v="2022-10-19T00:00:00"/>
    <x v="1"/>
    <x v="1"/>
    <x v="1"/>
    <n v="1431.72"/>
    <n v="2"/>
    <n v="0.1"/>
    <x v="8"/>
    <n v="883.04"/>
  </r>
  <r>
    <s v="ORD-1290"/>
    <x v="290"/>
    <d v="2022-10-20T00:00:00"/>
    <x v="2"/>
    <x v="2"/>
    <x v="0"/>
    <n v="973.47"/>
    <n v="4"/>
    <n v="0.1"/>
    <x v="2"/>
    <n v="807.22"/>
  </r>
  <r>
    <s v="ORD-1291"/>
    <x v="291"/>
    <d v="2022-10-21T00:00:00"/>
    <x v="0"/>
    <x v="1"/>
    <x v="0"/>
    <n v="162.94"/>
    <n v="1"/>
    <n v="0.1"/>
    <x v="2"/>
    <n v="6.51"/>
  </r>
  <r>
    <s v="ORD-1292"/>
    <x v="292"/>
    <d v="2022-10-22T00:00:00"/>
    <x v="2"/>
    <x v="0"/>
    <x v="0"/>
    <n v="195.65"/>
    <n v="7"/>
    <n v="0"/>
    <x v="2"/>
    <n v="177.05"/>
  </r>
  <r>
    <s v="ORD-1293"/>
    <x v="293"/>
    <d v="2022-10-23T00:00:00"/>
    <x v="3"/>
    <x v="0"/>
    <x v="0"/>
    <n v="1712.21"/>
    <n v="2"/>
    <n v="0.1"/>
    <x v="4"/>
    <n v="1387.27"/>
  </r>
  <r>
    <s v="ORD-1294"/>
    <x v="294"/>
    <d v="2022-10-24T00:00:00"/>
    <x v="3"/>
    <x v="1"/>
    <x v="1"/>
    <n v="1980.79"/>
    <n v="2"/>
    <n v="0"/>
    <x v="3"/>
    <n v="1591.95"/>
  </r>
  <r>
    <s v="ORD-1295"/>
    <x v="295"/>
    <d v="2022-10-25T00:00:00"/>
    <x v="1"/>
    <x v="1"/>
    <x v="2"/>
    <n v="1368.3"/>
    <n v="9"/>
    <n v="0.2"/>
    <x v="7"/>
    <n v="830.84"/>
  </r>
  <r>
    <s v="ORD-1296"/>
    <x v="296"/>
    <d v="2022-10-26T00:00:00"/>
    <x v="3"/>
    <x v="2"/>
    <x v="0"/>
    <n v="919.62"/>
    <n v="5"/>
    <n v="0"/>
    <x v="4"/>
    <n v="739.05"/>
  </r>
  <r>
    <s v="ORD-1297"/>
    <x v="297"/>
    <d v="2022-10-27T00:00:00"/>
    <x v="0"/>
    <x v="0"/>
    <x v="1"/>
    <n v="1312.77"/>
    <n v="2"/>
    <n v="0.2"/>
    <x v="3"/>
    <n v="858.06"/>
  </r>
  <r>
    <s v="ORD-1298"/>
    <x v="298"/>
    <d v="2022-10-28T00:00:00"/>
    <x v="2"/>
    <x v="0"/>
    <x v="0"/>
    <n v="1209.07"/>
    <n v="9"/>
    <n v="0"/>
    <x v="2"/>
    <n v="1198.4100000000001"/>
  </r>
  <r>
    <s v="ORD-1299"/>
    <x v="299"/>
    <d v="2022-10-29T00:00:00"/>
    <x v="1"/>
    <x v="1"/>
    <x v="0"/>
    <n v="798.04"/>
    <n v="9"/>
    <n v="0.2"/>
    <x v="0"/>
    <n v="481.53"/>
  </r>
  <r>
    <s v="ORD-1300"/>
    <x v="300"/>
    <d v="2022-10-30T00:00:00"/>
    <x v="2"/>
    <x v="2"/>
    <x v="1"/>
    <n v="177.97"/>
    <n v="1"/>
    <n v="0.1"/>
    <x v="8"/>
    <n v="-166.59"/>
  </r>
  <r>
    <s v="ORD-1301"/>
    <x v="301"/>
    <d v="2022-10-31T00:00:00"/>
    <x v="2"/>
    <x v="0"/>
    <x v="2"/>
    <n v="1651.95"/>
    <n v="3"/>
    <n v="0.2"/>
    <x v="5"/>
    <n v="834.2"/>
  </r>
  <r>
    <s v="ORD-1302"/>
    <x v="302"/>
    <d v="2022-11-01T00:00:00"/>
    <x v="0"/>
    <x v="0"/>
    <x v="2"/>
    <n v="775.08"/>
    <n v="4"/>
    <n v="0.1"/>
    <x v="7"/>
    <n v="272.51"/>
  </r>
  <r>
    <s v="ORD-1303"/>
    <x v="303"/>
    <d v="2022-11-02T00:00:00"/>
    <x v="3"/>
    <x v="2"/>
    <x v="1"/>
    <n v="1646.63"/>
    <n v="7"/>
    <n v="0.1"/>
    <x v="1"/>
    <n v="1460.41"/>
  </r>
  <r>
    <s v="ORD-1304"/>
    <x v="304"/>
    <d v="2022-11-03T00:00:00"/>
    <x v="3"/>
    <x v="2"/>
    <x v="2"/>
    <n v="542.39"/>
    <n v="4"/>
    <n v="0.2"/>
    <x v="7"/>
    <n v="-16.38"/>
  </r>
  <r>
    <s v="ORD-1305"/>
    <x v="305"/>
    <d v="2022-11-04T00:00:00"/>
    <x v="2"/>
    <x v="0"/>
    <x v="1"/>
    <n v="52.01"/>
    <n v="2"/>
    <n v="0"/>
    <x v="1"/>
    <n v="-341.76"/>
  </r>
  <r>
    <s v="ORD-1306"/>
    <x v="306"/>
    <d v="2022-11-05T00:00:00"/>
    <x v="1"/>
    <x v="0"/>
    <x v="1"/>
    <n v="359.93"/>
    <n v="7"/>
    <n v="0"/>
    <x v="1"/>
    <n v="-32.450000000000003"/>
  </r>
  <r>
    <s v="ORD-1307"/>
    <x v="307"/>
    <d v="2022-11-06T00:00:00"/>
    <x v="3"/>
    <x v="2"/>
    <x v="1"/>
    <n v="963.65"/>
    <n v="6"/>
    <n v="0.3"/>
    <x v="8"/>
    <n v="440.14"/>
  </r>
  <r>
    <s v="ORD-1308"/>
    <x v="308"/>
    <d v="2022-11-07T00:00:00"/>
    <x v="1"/>
    <x v="0"/>
    <x v="2"/>
    <n v="1891.39"/>
    <n v="3"/>
    <n v="0"/>
    <x v="5"/>
    <n v="1686.37"/>
  </r>
  <r>
    <s v="ORD-1309"/>
    <x v="309"/>
    <d v="2022-11-08T00:00:00"/>
    <x v="3"/>
    <x v="1"/>
    <x v="1"/>
    <n v="249.28"/>
    <n v="6"/>
    <n v="0.3"/>
    <x v="8"/>
    <n v="16.07"/>
  </r>
  <r>
    <s v="ORD-1310"/>
    <x v="310"/>
    <d v="2022-11-09T00:00:00"/>
    <x v="1"/>
    <x v="1"/>
    <x v="0"/>
    <n v="1715.71"/>
    <n v="6"/>
    <n v="0"/>
    <x v="4"/>
    <n v="1673.52"/>
  </r>
  <r>
    <s v="ORD-1311"/>
    <x v="311"/>
    <d v="2022-11-10T00:00:00"/>
    <x v="0"/>
    <x v="2"/>
    <x v="2"/>
    <n v="1077.7"/>
    <n v="5"/>
    <n v="0"/>
    <x v="7"/>
    <n v="955.86"/>
  </r>
  <r>
    <s v="ORD-1312"/>
    <x v="312"/>
    <d v="2022-11-11T00:00:00"/>
    <x v="1"/>
    <x v="2"/>
    <x v="2"/>
    <n v="1660.55"/>
    <n v="4"/>
    <n v="0.1"/>
    <x v="7"/>
    <n v="1363.66"/>
  </r>
  <r>
    <s v="ORD-1313"/>
    <x v="313"/>
    <d v="2022-11-12T00:00:00"/>
    <x v="0"/>
    <x v="2"/>
    <x v="2"/>
    <n v="631.83000000000004"/>
    <n v="1"/>
    <n v="0.3"/>
    <x v="7"/>
    <n v="195.08"/>
  </r>
  <r>
    <s v="ORD-1314"/>
    <x v="314"/>
    <d v="2022-11-13T00:00:00"/>
    <x v="0"/>
    <x v="1"/>
    <x v="2"/>
    <n v="1687.9"/>
    <n v="6"/>
    <n v="0"/>
    <x v="5"/>
    <n v="1311.65"/>
  </r>
  <r>
    <s v="ORD-1315"/>
    <x v="315"/>
    <d v="2022-11-14T00:00:00"/>
    <x v="1"/>
    <x v="0"/>
    <x v="0"/>
    <n v="1557"/>
    <n v="2"/>
    <n v="0.3"/>
    <x v="4"/>
    <n v="847.73"/>
  </r>
  <r>
    <s v="ORD-1316"/>
    <x v="316"/>
    <d v="2022-11-15T00:00:00"/>
    <x v="0"/>
    <x v="1"/>
    <x v="2"/>
    <n v="498.6"/>
    <n v="3"/>
    <n v="0.1"/>
    <x v="5"/>
    <n v="410.4"/>
  </r>
  <r>
    <s v="ORD-1317"/>
    <x v="317"/>
    <d v="2022-11-16T00:00:00"/>
    <x v="2"/>
    <x v="0"/>
    <x v="2"/>
    <n v="306.10000000000002"/>
    <n v="8"/>
    <n v="0.1"/>
    <x v="7"/>
    <n v="-203.83"/>
  </r>
  <r>
    <s v="ORD-1318"/>
    <x v="318"/>
    <d v="2022-11-17T00:00:00"/>
    <x v="0"/>
    <x v="1"/>
    <x v="1"/>
    <n v="1742.71"/>
    <n v="6"/>
    <n v="0.3"/>
    <x v="3"/>
    <n v="747.96"/>
  </r>
  <r>
    <s v="ORD-1319"/>
    <x v="319"/>
    <d v="2022-11-18T00:00:00"/>
    <x v="3"/>
    <x v="0"/>
    <x v="2"/>
    <n v="1928.31"/>
    <n v="3"/>
    <n v="0.1"/>
    <x v="6"/>
    <n v="1340.74"/>
  </r>
  <r>
    <s v="ORD-1320"/>
    <x v="320"/>
    <d v="2022-11-19T00:00:00"/>
    <x v="1"/>
    <x v="1"/>
    <x v="0"/>
    <n v="111.04"/>
    <n v="7"/>
    <n v="0.2"/>
    <x v="4"/>
    <n v="-406.92"/>
  </r>
  <r>
    <s v="ORD-1321"/>
    <x v="321"/>
    <d v="2022-11-20T00:00:00"/>
    <x v="2"/>
    <x v="2"/>
    <x v="0"/>
    <n v="1475.98"/>
    <n v="4"/>
    <n v="0.2"/>
    <x v="2"/>
    <n v="903.99"/>
  </r>
  <r>
    <s v="ORD-1322"/>
    <x v="322"/>
    <d v="2022-11-21T00:00:00"/>
    <x v="1"/>
    <x v="1"/>
    <x v="0"/>
    <n v="1823.57"/>
    <n v="9"/>
    <n v="0.1"/>
    <x v="0"/>
    <n v="1159.46"/>
  </r>
  <r>
    <s v="ORD-1323"/>
    <x v="323"/>
    <d v="2022-11-22T00:00:00"/>
    <x v="3"/>
    <x v="0"/>
    <x v="0"/>
    <n v="1721.85"/>
    <n v="5"/>
    <n v="0.2"/>
    <x v="4"/>
    <n v="1330.43"/>
  </r>
  <r>
    <s v="ORD-1324"/>
    <x v="324"/>
    <d v="2022-11-23T00:00:00"/>
    <x v="3"/>
    <x v="1"/>
    <x v="2"/>
    <n v="1930.81"/>
    <n v="3"/>
    <n v="0"/>
    <x v="7"/>
    <n v="1741.63"/>
  </r>
  <r>
    <s v="ORD-1325"/>
    <x v="325"/>
    <d v="2022-11-24T00:00:00"/>
    <x v="3"/>
    <x v="1"/>
    <x v="2"/>
    <n v="1532.18"/>
    <n v="2"/>
    <n v="0.3"/>
    <x v="7"/>
    <n v="952.09"/>
  </r>
  <r>
    <s v="ORD-1326"/>
    <x v="326"/>
    <d v="2022-11-25T00:00:00"/>
    <x v="0"/>
    <x v="1"/>
    <x v="0"/>
    <n v="912.48"/>
    <n v="2"/>
    <n v="0"/>
    <x v="2"/>
    <n v="806.52"/>
  </r>
  <r>
    <s v="ORD-1327"/>
    <x v="327"/>
    <d v="2022-11-26T00:00:00"/>
    <x v="0"/>
    <x v="2"/>
    <x v="0"/>
    <n v="658.31"/>
    <n v="3"/>
    <n v="0.3"/>
    <x v="2"/>
    <n v="381.82"/>
  </r>
  <r>
    <s v="ORD-1328"/>
    <x v="328"/>
    <d v="2022-11-27T00:00:00"/>
    <x v="1"/>
    <x v="1"/>
    <x v="2"/>
    <n v="675.45"/>
    <n v="2"/>
    <n v="0.1"/>
    <x v="6"/>
    <n v="292.92"/>
  </r>
  <r>
    <s v="ORD-1329"/>
    <x v="329"/>
    <d v="2022-11-28T00:00:00"/>
    <x v="1"/>
    <x v="2"/>
    <x v="0"/>
    <n v="1462.62"/>
    <n v="4"/>
    <n v="0"/>
    <x v="2"/>
    <n v="1069.77"/>
  </r>
  <r>
    <s v="ORD-1330"/>
    <x v="330"/>
    <d v="2022-11-29T00:00:00"/>
    <x v="2"/>
    <x v="2"/>
    <x v="1"/>
    <n v="1504.38"/>
    <n v="2"/>
    <n v="0.1"/>
    <x v="3"/>
    <n v="1060.58"/>
  </r>
  <r>
    <s v="ORD-1331"/>
    <x v="331"/>
    <d v="2022-11-30T00:00:00"/>
    <x v="2"/>
    <x v="1"/>
    <x v="0"/>
    <n v="440.7"/>
    <n v="9"/>
    <n v="0.1"/>
    <x v="4"/>
    <n v="314.62"/>
  </r>
  <r>
    <s v="ORD-1332"/>
    <x v="332"/>
    <d v="2022-12-01T00:00:00"/>
    <x v="1"/>
    <x v="1"/>
    <x v="0"/>
    <n v="1742.84"/>
    <n v="2"/>
    <n v="0.3"/>
    <x v="4"/>
    <n v="812.54"/>
  </r>
  <r>
    <s v="ORD-1333"/>
    <x v="333"/>
    <d v="2022-12-02T00:00:00"/>
    <x v="0"/>
    <x v="1"/>
    <x v="1"/>
    <n v="1444.1"/>
    <n v="9"/>
    <n v="0.3"/>
    <x v="1"/>
    <n v="689.25"/>
  </r>
  <r>
    <s v="ORD-1334"/>
    <x v="334"/>
    <d v="2022-12-03T00:00:00"/>
    <x v="3"/>
    <x v="0"/>
    <x v="1"/>
    <n v="1147.3599999999999"/>
    <n v="6"/>
    <n v="0.3"/>
    <x v="1"/>
    <n v="602.95000000000005"/>
  </r>
  <r>
    <s v="ORD-1335"/>
    <x v="335"/>
    <d v="2022-12-04T00:00:00"/>
    <x v="1"/>
    <x v="1"/>
    <x v="2"/>
    <n v="969.49"/>
    <n v="1"/>
    <n v="0"/>
    <x v="7"/>
    <n v="629.16999999999996"/>
  </r>
  <r>
    <s v="ORD-1336"/>
    <x v="336"/>
    <d v="2022-12-05T00:00:00"/>
    <x v="2"/>
    <x v="2"/>
    <x v="2"/>
    <n v="1109.3"/>
    <n v="4"/>
    <n v="0.2"/>
    <x v="7"/>
    <n v="750.09"/>
  </r>
  <r>
    <s v="ORD-1337"/>
    <x v="337"/>
    <d v="2022-12-06T00:00:00"/>
    <x v="0"/>
    <x v="1"/>
    <x v="1"/>
    <n v="360.53"/>
    <n v="1"/>
    <n v="0.3"/>
    <x v="1"/>
    <n v="73.23"/>
  </r>
  <r>
    <s v="ORD-1338"/>
    <x v="338"/>
    <d v="2022-12-07T00:00:00"/>
    <x v="1"/>
    <x v="0"/>
    <x v="1"/>
    <n v="447.22"/>
    <n v="6"/>
    <n v="0.3"/>
    <x v="8"/>
    <n v="-146.51"/>
  </r>
  <r>
    <s v="ORD-1339"/>
    <x v="339"/>
    <d v="2022-12-08T00:00:00"/>
    <x v="1"/>
    <x v="1"/>
    <x v="2"/>
    <n v="227.77"/>
    <n v="4"/>
    <n v="0"/>
    <x v="6"/>
    <n v="75.42"/>
  </r>
  <r>
    <s v="ORD-1340"/>
    <x v="340"/>
    <d v="2022-12-09T00:00:00"/>
    <x v="0"/>
    <x v="0"/>
    <x v="0"/>
    <n v="349.63"/>
    <n v="3"/>
    <n v="0.3"/>
    <x v="0"/>
    <n v="4.45"/>
  </r>
  <r>
    <s v="ORD-1341"/>
    <x v="341"/>
    <d v="2022-12-10T00:00:00"/>
    <x v="1"/>
    <x v="0"/>
    <x v="1"/>
    <n v="934.7"/>
    <n v="3"/>
    <n v="0"/>
    <x v="8"/>
    <n v="488.53"/>
  </r>
  <r>
    <s v="ORD-1342"/>
    <x v="342"/>
    <d v="2022-12-11T00:00:00"/>
    <x v="0"/>
    <x v="1"/>
    <x v="2"/>
    <n v="1084.19"/>
    <n v="9"/>
    <n v="0.1"/>
    <x v="7"/>
    <n v="618.99"/>
  </r>
  <r>
    <s v="ORD-1343"/>
    <x v="343"/>
    <d v="2022-12-12T00:00:00"/>
    <x v="3"/>
    <x v="2"/>
    <x v="0"/>
    <n v="84.83"/>
    <n v="6"/>
    <n v="0.3"/>
    <x v="0"/>
    <n v="18.899999999999999"/>
  </r>
  <r>
    <s v="ORD-1344"/>
    <x v="344"/>
    <d v="2022-12-13T00:00:00"/>
    <x v="0"/>
    <x v="0"/>
    <x v="1"/>
    <n v="1603.76"/>
    <n v="9"/>
    <n v="0.3"/>
    <x v="1"/>
    <n v="1040.45"/>
  </r>
  <r>
    <s v="ORD-1345"/>
    <x v="345"/>
    <d v="2022-12-14T00:00:00"/>
    <x v="0"/>
    <x v="1"/>
    <x v="0"/>
    <n v="623.63"/>
    <n v="5"/>
    <n v="0.1"/>
    <x v="0"/>
    <n v="547.41999999999996"/>
  </r>
  <r>
    <s v="ORD-1346"/>
    <x v="346"/>
    <d v="2022-12-15T00:00:00"/>
    <x v="0"/>
    <x v="1"/>
    <x v="2"/>
    <n v="1828.08"/>
    <n v="2"/>
    <n v="0.1"/>
    <x v="5"/>
    <n v="1326.12"/>
  </r>
  <r>
    <s v="ORD-1347"/>
    <x v="347"/>
    <d v="2022-12-16T00:00:00"/>
    <x v="1"/>
    <x v="2"/>
    <x v="1"/>
    <n v="1936.65"/>
    <n v="8"/>
    <n v="0.1"/>
    <x v="8"/>
    <n v="1513.63"/>
  </r>
  <r>
    <s v="ORD-1348"/>
    <x v="348"/>
    <d v="2022-12-17T00:00:00"/>
    <x v="1"/>
    <x v="0"/>
    <x v="0"/>
    <n v="411.64"/>
    <n v="5"/>
    <n v="0.3"/>
    <x v="0"/>
    <n v="212.35"/>
  </r>
  <r>
    <s v="ORD-1349"/>
    <x v="349"/>
    <d v="2022-12-18T00:00:00"/>
    <x v="0"/>
    <x v="0"/>
    <x v="1"/>
    <n v="951.09"/>
    <n v="2"/>
    <n v="0.2"/>
    <x v="1"/>
    <n v="281.48"/>
  </r>
  <r>
    <s v="ORD-1350"/>
    <x v="350"/>
    <d v="2022-12-19T00:00:00"/>
    <x v="1"/>
    <x v="1"/>
    <x v="0"/>
    <n v="52.4"/>
    <n v="4"/>
    <n v="0.2"/>
    <x v="0"/>
    <n v="-227.61"/>
  </r>
  <r>
    <s v="ORD-1351"/>
    <x v="351"/>
    <d v="2022-12-20T00:00:00"/>
    <x v="2"/>
    <x v="1"/>
    <x v="2"/>
    <n v="1216.74"/>
    <n v="9"/>
    <n v="0.2"/>
    <x v="5"/>
    <n v="844.86"/>
  </r>
  <r>
    <s v="ORD-1352"/>
    <x v="352"/>
    <d v="2022-12-21T00:00:00"/>
    <x v="2"/>
    <x v="2"/>
    <x v="2"/>
    <n v="1234.25"/>
    <n v="4"/>
    <n v="0.3"/>
    <x v="7"/>
    <n v="608.67999999999995"/>
  </r>
  <r>
    <s v="ORD-1353"/>
    <x v="353"/>
    <d v="2022-12-22T00:00:00"/>
    <x v="1"/>
    <x v="2"/>
    <x v="1"/>
    <n v="532.70000000000005"/>
    <n v="4"/>
    <n v="0.1"/>
    <x v="1"/>
    <n v="136.41999999999999"/>
  </r>
  <r>
    <s v="ORD-1354"/>
    <x v="354"/>
    <d v="2022-12-23T00:00:00"/>
    <x v="1"/>
    <x v="0"/>
    <x v="0"/>
    <n v="1138.9000000000001"/>
    <n v="2"/>
    <n v="0.3"/>
    <x v="0"/>
    <n v="749.87"/>
  </r>
  <r>
    <s v="ORD-1355"/>
    <x v="355"/>
    <d v="2022-12-24T00:00:00"/>
    <x v="0"/>
    <x v="0"/>
    <x v="1"/>
    <n v="489.8"/>
    <n v="6"/>
    <n v="0.1"/>
    <x v="1"/>
    <n v="296.22000000000003"/>
  </r>
  <r>
    <s v="ORD-1356"/>
    <x v="356"/>
    <d v="2022-12-25T00:00:00"/>
    <x v="3"/>
    <x v="1"/>
    <x v="1"/>
    <n v="363.61"/>
    <n v="2"/>
    <n v="0.3"/>
    <x v="1"/>
    <n v="-150.88999999999999"/>
  </r>
  <r>
    <s v="ORD-1357"/>
    <x v="357"/>
    <d v="2022-12-26T00:00:00"/>
    <x v="1"/>
    <x v="0"/>
    <x v="0"/>
    <n v="1320.46"/>
    <n v="7"/>
    <n v="0.3"/>
    <x v="4"/>
    <n v="689.09"/>
  </r>
  <r>
    <s v="ORD-1358"/>
    <x v="358"/>
    <d v="2022-12-27T00:00:00"/>
    <x v="2"/>
    <x v="2"/>
    <x v="0"/>
    <n v="685.55"/>
    <n v="3"/>
    <n v="0.1"/>
    <x v="4"/>
    <n v="339.17"/>
  </r>
  <r>
    <s v="ORD-1359"/>
    <x v="359"/>
    <d v="2022-12-28T00:00:00"/>
    <x v="0"/>
    <x v="2"/>
    <x v="0"/>
    <n v="1201.01"/>
    <n v="3"/>
    <n v="0.2"/>
    <x v="4"/>
    <n v="738.73"/>
  </r>
  <r>
    <s v="ORD-1360"/>
    <x v="360"/>
    <d v="2022-12-29T00:00:00"/>
    <x v="1"/>
    <x v="1"/>
    <x v="2"/>
    <n v="894.83"/>
    <n v="5"/>
    <n v="0.1"/>
    <x v="7"/>
    <n v="773.84"/>
  </r>
  <r>
    <s v="ORD-1361"/>
    <x v="361"/>
    <d v="2022-12-30T00:00:00"/>
    <x v="2"/>
    <x v="2"/>
    <x v="1"/>
    <n v="1969.49"/>
    <n v="3"/>
    <n v="0"/>
    <x v="3"/>
    <n v="1878.27"/>
  </r>
  <r>
    <s v="ORD-1362"/>
    <x v="362"/>
    <d v="2022-12-31T00:00:00"/>
    <x v="2"/>
    <x v="2"/>
    <x v="1"/>
    <n v="341.68"/>
    <n v="2"/>
    <n v="0"/>
    <x v="8"/>
    <n v="113.36"/>
  </r>
  <r>
    <s v="ORD-1363"/>
    <x v="363"/>
    <d v="2023-01-01T00:00:00"/>
    <x v="3"/>
    <x v="2"/>
    <x v="2"/>
    <n v="955.97"/>
    <n v="9"/>
    <n v="0.1"/>
    <x v="5"/>
    <n v="747.87"/>
  </r>
  <r>
    <s v="ORD-1364"/>
    <x v="364"/>
    <d v="2023-01-02T00:00:00"/>
    <x v="0"/>
    <x v="2"/>
    <x v="0"/>
    <n v="1376.89"/>
    <n v="2"/>
    <n v="0.3"/>
    <x v="4"/>
    <n v="929.33"/>
  </r>
  <r>
    <s v="ORD-1365"/>
    <x v="365"/>
    <d v="2023-01-03T00:00:00"/>
    <x v="0"/>
    <x v="1"/>
    <x v="2"/>
    <n v="821.31"/>
    <n v="2"/>
    <n v="0"/>
    <x v="7"/>
    <n v="397.92"/>
  </r>
  <r>
    <s v="ORD-1366"/>
    <x v="366"/>
    <d v="2023-01-04T00:00:00"/>
    <x v="3"/>
    <x v="1"/>
    <x v="2"/>
    <n v="1950.66"/>
    <n v="8"/>
    <n v="0"/>
    <x v="6"/>
    <n v="1459.88"/>
  </r>
  <r>
    <s v="ORD-1367"/>
    <x v="367"/>
    <d v="2023-01-05T00:00:00"/>
    <x v="3"/>
    <x v="0"/>
    <x v="2"/>
    <n v="1457.68"/>
    <n v="9"/>
    <n v="0.3"/>
    <x v="5"/>
    <n v="621.74"/>
  </r>
  <r>
    <s v="ORD-1368"/>
    <x v="368"/>
    <d v="2023-01-06T00:00:00"/>
    <x v="0"/>
    <x v="2"/>
    <x v="1"/>
    <n v="1331.12"/>
    <n v="7"/>
    <n v="0.3"/>
    <x v="8"/>
    <n v="503.43"/>
  </r>
  <r>
    <s v="ORD-1369"/>
    <x v="369"/>
    <d v="2023-01-07T00:00:00"/>
    <x v="0"/>
    <x v="0"/>
    <x v="2"/>
    <n v="1526.27"/>
    <n v="3"/>
    <n v="0.2"/>
    <x v="5"/>
    <n v="1092.45"/>
  </r>
  <r>
    <s v="ORD-1370"/>
    <x v="370"/>
    <d v="2023-01-08T00:00:00"/>
    <x v="1"/>
    <x v="1"/>
    <x v="1"/>
    <n v="1907.66"/>
    <n v="9"/>
    <n v="0.3"/>
    <x v="1"/>
    <n v="854.65"/>
  </r>
  <r>
    <s v="ORD-1371"/>
    <x v="371"/>
    <d v="2023-01-09T00:00:00"/>
    <x v="1"/>
    <x v="1"/>
    <x v="1"/>
    <n v="1820.25"/>
    <n v="3"/>
    <n v="0.1"/>
    <x v="8"/>
    <n v="1531.73"/>
  </r>
  <r>
    <s v="ORD-1372"/>
    <x v="372"/>
    <d v="2023-01-10T00:00:00"/>
    <x v="3"/>
    <x v="1"/>
    <x v="1"/>
    <n v="1462.36"/>
    <n v="5"/>
    <n v="0.1"/>
    <x v="8"/>
    <n v="839.92"/>
  </r>
  <r>
    <s v="ORD-1373"/>
    <x v="373"/>
    <d v="2023-01-11T00:00:00"/>
    <x v="1"/>
    <x v="1"/>
    <x v="0"/>
    <n v="1510.87"/>
    <n v="9"/>
    <n v="0.2"/>
    <x v="4"/>
    <n v="711.23"/>
  </r>
  <r>
    <s v="ORD-1374"/>
    <x v="374"/>
    <d v="2023-01-12T00:00:00"/>
    <x v="2"/>
    <x v="1"/>
    <x v="1"/>
    <n v="334.55"/>
    <n v="3"/>
    <n v="0"/>
    <x v="8"/>
    <n v="-24.19"/>
  </r>
  <r>
    <s v="ORD-1375"/>
    <x v="375"/>
    <d v="2023-01-13T00:00:00"/>
    <x v="1"/>
    <x v="1"/>
    <x v="1"/>
    <n v="250.45"/>
    <n v="7"/>
    <n v="0"/>
    <x v="3"/>
    <n v="-240.31"/>
  </r>
  <r>
    <s v="ORD-1376"/>
    <x v="376"/>
    <d v="2023-01-14T00:00:00"/>
    <x v="1"/>
    <x v="1"/>
    <x v="0"/>
    <n v="1163.26"/>
    <n v="1"/>
    <n v="0.3"/>
    <x v="2"/>
    <n v="525.21"/>
  </r>
  <r>
    <s v="ORD-1377"/>
    <x v="377"/>
    <d v="2023-01-15T00:00:00"/>
    <x v="2"/>
    <x v="2"/>
    <x v="1"/>
    <n v="85.82"/>
    <n v="4"/>
    <n v="0.1"/>
    <x v="3"/>
    <n v="-59.94"/>
  </r>
  <r>
    <s v="ORD-1378"/>
    <x v="378"/>
    <d v="2023-01-16T00:00:00"/>
    <x v="3"/>
    <x v="0"/>
    <x v="2"/>
    <n v="990.59"/>
    <n v="4"/>
    <n v="0"/>
    <x v="5"/>
    <n v="766.46"/>
  </r>
  <r>
    <s v="ORD-1379"/>
    <x v="379"/>
    <d v="2023-01-17T00:00:00"/>
    <x v="2"/>
    <x v="1"/>
    <x v="2"/>
    <n v="460.18"/>
    <n v="7"/>
    <n v="0.2"/>
    <x v="7"/>
    <n v="67.3"/>
  </r>
  <r>
    <s v="ORD-1380"/>
    <x v="380"/>
    <d v="2023-01-18T00:00:00"/>
    <x v="1"/>
    <x v="2"/>
    <x v="1"/>
    <n v="724.73"/>
    <n v="8"/>
    <n v="0.2"/>
    <x v="8"/>
    <n v="533.97"/>
  </r>
  <r>
    <s v="ORD-1381"/>
    <x v="381"/>
    <d v="2023-01-19T00:00:00"/>
    <x v="3"/>
    <x v="2"/>
    <x v="0"/>
    <n v="1562.82"/>
    <n v="1"/>
    <n v="0.1"/>
    <x v="2"/>
    <n v="1091.5899999999999"/>
  </r>
  <r>
    <s v="ORD-1382"/>
    <x v="382"/>
    <d v="2023-01-20T00:00:00"/>
    <x v="1"/>
    <x v="0"/>
    <x v="2"/>
    <n v="1885.41"/>
    <n v="5"/>
    <n v="0.2"/>
    <x v="7"/>
    <n v="1017.55"/>
  </r>
  <r>
    <s v="ORD-1383"/>
    <x v="383"/>
    <d v="2023-01-21T00:00:00"/>
    <x v="2"/>
    <x v="1"/>
    <x v="0"/>
    <n v="191.21"/>
    <n v="7"/>
    <n v="0.2"/>
    <x v="0"/>
    <n v="49.82"/>
  </r>
  <r>
    <s v="ORD-1384"/>
    <x v="384"/>
    <d v="2023-01-22T00:00:00"/>
    <x v="2"/>
    <x v="0"/>
    <x v="0"/>
    <n v="1091.77"/>
    <n v="4"/>
    <n v="0.1"/>
    <x v="0"/>
    <n v="584.22"/>
  </r>
  <r>
    <s v="ORD-1385"/>
    <x v="385"/>
    <d v="2023-01-23T00:00:00"/>
    <x v="1"/>
    <x v="1"/>
    <x v="2"/>
    <n v="1770.94"/>
    <n v="4"/>
    <n v="0.3"/>
    <x v="7"/>
    <n v="784.79"/>
  </r>
  <r>
    <s v="ORD-1386"/>
    <x v="386"/>
    <d v="2023-01-24T00:00:00"/>
    <x v="0"/>
    <x v="2"/>
    <x v="0"/>
    <n v="210.89"/>
    <n v="4"/>
    <n v="0.3"/>
    <x v="4"/>
    <n v="-324.79000000000002"/>
  </r>
  <r>
    <s v="ORD-1387"/>
    <x v="387"/>
    <d v="2023-01-25T00:00:00"/>
    <x v="0"/>
    <x v="2"/>
    <x v="2"/>
    <n v="1657.8"/>
    <n v="6"/>
    <n v="0.2"/>
    <x v="5"/>
    <n v="845.77"/>
  </r>
  <r>
    <s v="ORD-1388"/>
    <x v="388"/>
    <d v="2023-01-26T00:00:00"/>
    <x v="2"/>
    <x v="2"/>
    <x v="0"/>
    <n v="747.71"/>
    <n v="7"/>
    <n v="0.3"/>
    <x v="0"/>
    <n v="257.88"/>
  </r>
  <r>
    <s v="ORD-1389"/>
    <x v="389"/>
    <d v="2023-01-27T00:00:00"/>
    <x v="2"/>
    <x v="2"/>
    <x v="2"/>
    <n v="678.08"/>
    <n v="2"/>
    <n v="0.3"/>
    <x v="6"/>
    <n v="-14.22"/>
  </r>
  <r>
    <s v="ORD-1390"/>
    <x v="390"/>
    <d v="2023-01-28T00:00:00"/>
    <x v="0"/>
    <x v="0"/>
    <x v="1"/>
    <n v="1956.06"/>
    <n v="5"/>
    <n v="0.2"/>
    <x v="1"/>
    <n v="1183.77"/>
  </r>
  <r>
    <s v="ORD-1391"/>
    <x v="391"/>
    <d v="2023-01-29T00:00:00"/>
    <x v="0"/>
    <x v="1"/>
    <x v="2"/>
    <n v="441.68"/>
    <n v="4"/>
    <n v="0.3"/>
    <x v="6"/>
    <n v="219.96"/>
  </r>
  <r>
    <s v="ORD-1392"/>
    <x v="392"/>
    <d v="2023-01-30T00:00:00"/>
    <x v="1"/>
    <x v="1"/>
    <x v="2"/>
    <n v="1401.73"/>
    <n v="3"/>
    <n v="0.2"/>
    <x v="5"/>
    <n v="877.7"/>
  </r>
  <r>
    <s v="ORD-1393"/>
    <x v="393"/>
    <d v="2023-01-31T00:00:00"/>
    <x v="1"/>
    <x v="0"/>
    <x v="2"/>
    <n v="1651.81"/>
    <n v="7"/>
    <n v="0"/>
    <x v="6"/>
    <n v="1289.83"/>
  </r>
  <r>
    <s v="ORD-1394"/>
    <x v="394"/>
    <d v="2023-02-01T00:00:00"/>
    <x v="0"/>
    <x v="1"/>
    <x v="2"/>
    <n v="130.31"/>
    <n v="6"/>
    <n v="0.1"/>
    <x v="7"/>
    <n v="-13.92"/>
  </r>
  <r>
    <s v="ORD-1395"/>
    <x v="395"/>
    <d v="2023-02-02T00:00:00"/>
    <x v="1"/>
    <x v="2"/>
    <x v="0"/>
    <n v="1357.25"/>
    <n v="7"/>
    <n v="0.1"/>
    <x v="4"/>
    <n v="897.62"/>
  </r>
  <r>
    <s v="ORD-1396"/>
    <x v="396"/>
    <d v="2023-02-03T00:00:00"/>
    <x v="1"/>
    <x v="1"/>
    <x v="1"/>
    <n v="1905.52"/>
    <n v="5"/>
    <n v="0.3"/>
    <x v="3"/>
    <n v="997.23"/>
  </r>
  <r>
    <s v="ORD-1397"/>
    <x v="397"/>
    <d v="2023-02-04T00:00:00"/>
    <x v="3"/>
    <x v="2"/>
    <x v="2"/>
    <n v="292.23"/>
    <n v="6"/>
    <n v="0.3"/>
    <x v="5"/>
    <n v="114.84"/>
  </r>
  <r>
    <s v="ORD-1398"/>
    <x v="398"/>
    <d v="2023-02-05T00:00:00"/>
    <x v="1"/>
    <x v="0"/>
    <x v="0"/>
    <n v="1797.63"/>
    <n v="5"/>
    <n v="0.3"/>
    <x v="0"/>
    <n v="971.45"/>
  </r>
  <r>
    <s v="ORD-1399"/>
    <x v="399"/>
    <d v="2023-02-06T00:00:00"/>
    <x v="2"/>
    <x v="1"/>
    <x v="1"/>
    <n v="1209.81"/>
    <n v="7"/>
    <n v="0.1"/>
    <x v="8"/>
    <n v="700.73"/>
  </r>
  <r>
    <s v="ORD-1400"/>
    <x v="400"/>
    <d v="2023-02-07T00:00:00"/>
    <x v="1"/>
    <x v="0"/>
    <x v="1"/>
    <n v="1252.3800000000001"/>
    <n v="2"/>
    <n v="0"/>
    <x v="1"/>
    <n v="997.92"/>
  </r>
  <r>
    <s v="ORD-1401"/>
    <x v="401"/>
    <d v="2023-02-08T00:00:00"/>
    <x v="1"/>
    <x v="1"/>
    <x v="1"/>
    <n v="1245.24"/>
    <n v="5"/>
    <n v="0"/>
    <x v="3"/>
    <n v="1229.31"/>
  </r>
  <r>
    <s v="ORD-1402"/>
    <x v="402"/>
    <d v="2023-02-09T00:00:00"/>
    <x v="0"/>
    <x v="2"/>
    <x v="1"/>
    <n v="632.73"/>
    <n v="6"/>
    <n v="0.1"/>
    <x v="3"/>
    <n v="555.03"/>
  </r>
  <r>
    <s v="ORD-1403"/>
    <x v="403"/>
    <d v="2023-02-10T00:00:00"/>
    <x v="2"/>
    <x v="0"/>
    <x v="2"/>
    <n v="1873.64"/>
    <n v="6"/>
    <n v="0"/>
    <x v="5"/>
    <n v="1688.7"/>
  </r>
  <r>
    <s v="ORD-1404"/>
    <x v="404"/>
    <d v="2023-02-11T00:00:00"/>
    <x v="1"/>
    <x v="1"/>
    <x v="2"/>
    <n v="1897.33"/>
    <n v="5"/>
    <n v="0.1"/>
    <x v="6"/>
    <n v="1243.76"/>
  </r>
  <r>
    <s v="ORD-1405"/>
    <x v="405"/>
    <d v="2023-02-12T00:00:00"/>
    <x v="1"/>
    <x v="2"/>
    <x v="0"/>
    <n v="1269.3399999999999"/>
    <n v="7"/>
    <n v="0"/>
    <x v="2"/>
    <n v="1147.29"/>
  </r>
  <r>
    <s v="ORD-1406"/>
    <x v="406"/>
    <d v="2023-02-13T00:00:00"/>
    <x v="3"/>
    <x v="0"/>
    <x v="0"/>
    <n v="1577.67"/>
    <n v="8"/>
    <n v="0.2"/>
    <x v="4"/>
    <n v="941.3"/>
  </r>
  <r>
    <s v="ORD-1407"/>
    <x v="407"/>
    <d v="2023-02-14T00:00:00"/>
    <x v="1"/>
    <x v="0"/>
    <x v="0"/>
    <n v="1243.9000000000001"/>
    <n v="7"/>
    <n v="0.2"/>
    <x v="4"/>
    <n v="876.3"/>
  </r>
  <r>
    <s v="ORD-1408"/>
    <x v="408"/>
    <d v="2023-02-15T00:00:00"/>
    <x v="1"/>
    <x v="1"/>
    <x v="1"/>
    <n v="994.58"/>
    <n v="5"/>
    <n v="0.1"/>
    <x v="8"/>
    <n v="727.5"/>
  </r>
  <r>
    <s v="ORD-1409"/>
    <x v="409"/>
    <d v="2023-02-16T00:00:00"/>
    <x v="3"/>
    <x v="1"/>
    <x v="1"/>
    <n v="1338.6"/>
    <n v="1"/>
    <n v="0"/>
    <x v="8"/>
    <n v="913.06"/>
  </r>
  <r>
    <s v="ORD-1410"/>
    <x v="410"/>
    <d v="2023-02-17T00:00:00"/>
    <x v="0"/>
    <x v="1"/>
    <x v="2"/>
    <n v="1128.3499999999999"/>
    <n v="5"/>
    <n v="0.3"/>
    <x v="5"/>
    <n v="422.7"/>
  </r>
  <r>
    <s v="ORD-1411"/>
    <x v="411"/>
    <d v="2023-02-18T00:00:00"/>
    <x v="1"/>
    <x v="2"/>
    <x v="1"/>
    <n v="1215.08"/>
    <n v="2"/>
    <n v="0"/>
    <x v="8"/>
    <n v="1158.33"/>
  </r>
  <r>
    <s v="ORD-1412"/>
    <x v="412"/>
    <d v="2023-02-19T00:00:00"/>
    <x v="3"/>
    <x v="1"/>
    <x v="1"/>
    <n v="1578.47"/>
    <n v="5"/>
    <n v="0.2"/>
    <x v="1"/>
    <n v="1042.71"/>
  </r>
  <r>
    <s v="ORD-1413"/>
    <x v="413"/>
    <d v="2023-02-20T00:00:00"/>
    <x v="2"/>
    <x v="0"/>
    <x v="1"/>
    <n v="987.76"/>
    <n v="5"/>
    <n v="0.2"/>
    <x v="3"/>
    <n v="765.91"/>
  </r>
  <r>
    <s v="ORD-1414"/>
    <x v="414"/>
    <d v="2023-02-21T00:00:00"/>
    <x v="0"/>
    <x v="0"/>
    <x v="0"/>
    <n v="129.47"/>
    <n v="2"/>
    <n v="0"/>
    <x v="4"/>
    <n v="-116.17"/>
  </r>
  <r>
    <s v="ORD-1415"/>
    <x v="415"/>
    <d v="2023-02-22T00:00:00"/>
    <x v="2"/>
    <x v="1"/>
    <x v="0"/>
    <n v="369.8"/>
    <n v="5"/>
    <n v="0"/>
    <x v="2"/>
    <n v="35.21"/>
  </r>
  <r>
    <s v="ORD-1416"/>
    <x v="416"/>
    <d v="2023-02-23T00:00:00"/>
    <x v="2"/>
    <x v="1"/>
    <x v="2"/>
    <n v="905.28"/>
    <n v="4"/>
    <n v="0.3"/>
    <x v="6"/>
    <n v="565.63"/>
  </r>
  <r>
    <s v="ORD-1417"/>
    <x v="417"/>
    <d v="2023-02-24T00:00:00"/>
    <x v="3"/>
    <x v="0"/>
    <x v="1"/>
    <n v="1463.41"/>
    <n v="1"/>
    <n v="0.3"/>
    <x v="3"/>
    <n v="872.83"/>
  </r>
  <r>
    <s v="ORD-1418"/>
    <x v="418"/>
    <d v="2023-02-25T00:00:00"/>
    <x v="1"/>
    <x v="2"/>
    <x v="1"/>
    <n v="1206.8900000000001"/>
    <n v="3"/>
    <n v="0"/>
    <x v="3"/>
    <n v="1001.95"/>
  </r>
  <r>
    <s v="ORD-1419"/>
    <x v="419"/>
    <d v="2023-02-26T00:00:00"/>
    <x v="3"/>
    <x v="1"/>
    <x v="2"/>
    <n v="1318.07"/>
    <n v="1"/>
    <n v="0"/>
    <x v="7"/>
    <n v="857.5"/>
  </r>
  <r>
    <s v="ORD-1420"/>
    <x v="420"/>
    <d v="2023-02-27T00:00:00"/>
    <x v="3"/>
    <x v="1"/>
    <x v="1"/>
    <n v="984.59"/>
    <n v="5"/>
    <n v="0"/>
    <x v="1"/>
    <n v="487.9"/>
  </r>
  <r>
    <s v="ORD-1421"/>
    <x v="421"/>
    <d v="2023-02-28T00:00:00"/>
    <x v="3"/>
    <x v="0"/>
    <x v="1"/>
    <n v="1250.7"/>
    <n v="4"/>
    <n v="0"/>
    <x v="3"/>
    <n v="1218.69"/>
  </r>
  <r>
    <s v="ORD-1422"/>
    <x v="422"/>
    <d v="2023-03-01T00:00:00"/>
    <x v="3"/>
    <x v="1"/>
    <x v="0"/>
    <n v="691.58"/>
    <n v="7"/>
    <n v="0.1"/>
    <x v="0"/>
    <n v="239.53"/>
  </r>
  <r>
    <s v="ORD-1423"/>
    <x v="423"/>
    <d v="2023-03-02T00:00:00"/>
    <x v="0"/>
    <x v="2"/>
    <x v="2"/>
    <n v="966.86"/>
    <n v="5"/>
    <n v="0"/>
    <x v="6"/>
    <n v="774.72"/>
  </r>
  <r>
    <s v="ORD-1424"/>
    <x v="424"/>
    <d v="2023-03-03T00:00:00"/>
    <x v="1"/>
    <x v="0"/>
    <x v="2"/>
    <n v="1501.34"/>
    <n v="4"/>
    <n v="0.3"/>
    <x v="7"/>
    <n v="848.63"/>
  </r>
  <r>
    <s v="ORD-1425"/>
    <x v="425"/>
    <d v="2023-03-04T00:00:00"/>
    <x v="2"/>
    <x v="1"/>
    <x v="2"/>
    <n v="1750.07"/>
    <n v="2"/>
    <n v="0.2"/>
    <x v="6"/>
    <n v="1020.47"/>
  </r>
  <r>
    <s v="ORD-1426"/>
    <x v="426"/>
    <d v="2023-03-05T00:00:00"/>
    <x v="2"/>
    <x v="0"/>
    <x v="2"/>
    <n v="895.63"/>
    <n v="4"/>
    <n v="0.1"/>
    <x v="7"/>
    <n v="346.04"/>
  </r>
  <r>
    <s v="ORD-1427"/>
    <x v="427"/>
    <d v="2023-03-06T00:00:00"/>
    <x v="1"/>
    <x v="1"/>
    <x v="0"/>
    <n v="135.13999999999999"/>
    <n v="2"/>
    <n v="0"/>
    <x v="0"/>
    <n v="-340.82"/>
  </r>
  <r>
    <s v="ORD-1428"/>
    <x v="428"/>
    <d v="2023-03-07T00:00:00"/>
    <x v="2"/>
    <x v="1"/>
    <x v="0"/>
    <n v="365.26"/>
    <n v="8"/>
    <n v="0.2"/>
    <x v="2"/>
    <n v="-0.57999999999999996"/>
  </r>
  <r>
    <s v="ORD-1429"/>
    <x v="429"/>
    <d v="2023-03-08T00:00:00"/>
    <x v="1"/>
    <x v="1"/>
    <x v="1"/>
    <n v="90.68"/>
    <n v="3"/>
    <n v="0.1"/>
    <x v="1"/>
    <n v="-103.38"/>
  </r>
  <r>
    <s v="ORD-1430"/>
    <x v="430"/>
    <d v="2023-03-09T00:00:00"/>
    <x v="2"/>
    <x v="2"/>
    <x v="1"/>
    <n v="1323.86"/>
    <n v="9"/>
    <n v="0.2"/>
    <x v="1"/>
    <n v="663.19"/>
  </r>
  <r>
    <s v="ORD-1431"/>
    <x v="431"/>
    <d v="2023-03-10T00:00:00"/>
    <x v="3"/>
    <x v="2"/>
    <x v="1"/>
    <n v="698.01"/>
    <n v="4"/>
    <n v="0"/>
    <x v="3"/>
    <n v="565.02"/>
  </r>
  <r>
    <s v="ORD-1432"/>
    <x v="432"/>
    <d v="2023-03-11T00:00:00"/>
    <x v="2"/>
    <x v="0"/>
    <x v="1"/>
    <n v="1107.83"/>
    <n v="6"/>
    <n v="0"/>
    <x v="1"/>
    <n v="821.43"/>
  </r>
  <r>
    <s v="ORD-1433"/>
    <x v="433"/>
    <d v="2023-03-12T00:00:00"/>
    <x v="1"/>
    <x v="1"/>
    <x v="0"/>
    <n v="1011.89"/>
    <n v="5"/>
    <n v="0.3"/>
    <x v="0"/>
    <n v="522.62"/>
  </r>
  <r>
    <s v="ORD-1434"/>
    <x v="434"/>
    <d v="2023-03-13T00:00:00"/>
    <x v="1"/>
    <x v="1"/>
    <x v="2"/>
    <n v="208.98"/>
    <n v="1"/>
    <n v="0"/>
    <x v="6"/>
    <n v="-122.77"/>
  </r>
  <r>
    <s v="ORD-1435"/>
    <x v="435"/>
    <d v="2023-03-14T00:00:00"/>
    <x v="1"/>
    <x v="2"/>
    <x v="0"/>
    <n v="836.36"/>
    <n v="9"/>
    <n v="0"/>
    <x v="4"/>
    <n v="708.56"/>
  </r>
  <r>
    <s v="ORD-1436"/>
    <x v="436"/>
    <d v="2023-03-15T00:00:00"/>
    <x v="1"/>
    <x v="1"/>
    <x v="1"/>
    <n v="480.09"/>
    <n v="1"/>
    <n v="0.1"/>
    <x v="8"/>
    <n v="328.2"/>
  </r>
  <r>
    <s v="ORD-1437"/>
    <x v="437"/>
    <d v="2023-03-16T00:00:00"/>
    <x v="1"/>
    <x v="2"/>
    <x v="0"/>
    <n v="865.88"/>
    <n v="8"/>
    <n v="0.3"/>
    <x v="4"/>
    <n v="146.18"/>
  </r>
  <r>
    <s v="ORD-1438"/>
    <x v="438"/>
    <d v="2023-03-17T00:00:00"/>
    <x v="0"/>
    <x v="1"/>
    <x v="2"/>
    <n v="446.98"/>
    <n v="9"/>
    <n v="0.1"/>
    <x v="5"/>
    <n v="342.4"/>
  </r>
  <r>
    <s v="ORD-1439"/>
    <x v="439"/>
    <d v="2023-03-18T00:00:00"/>
    <x v="0"/>
    <x v="0"/>
    <x v="2"/>
    <n v="1688.88"/>
    <n v="9"/>
    <n v="0.2"/>
    <x v="7"/>
    <n v="1093.18"/>
  </r>
  <r>
    <s v="ORD-1440"/>
    <x v="440"/>
    <d v="2023-03-19T00:00:00"/>
    <x v="2"/>
    <x v="1"/>
    <x v="0"/>
    <n v="389.68"/>
    <n v="1"/>
    <n v="0"/>
    <x v="2"/>
    <n v="271.45999999999998"/>
  </r>
  <r>
    <s v="ORD-1441"/>
    <x v="441"/>
    <d v="2023-03-20T00:00:00"/>
    <x v="1"/>
    <x v="1"/>
    <x v="0"/>
    <n v="1923.52"/>
    <n v="2"/>
    <n v="0.2"/>
    <x v="0"/>
    <n v="1509.74"/>
  </r>
  <r>
    <s v="ORD-1442"/>
    <x v="442"/>
    <d v="2023-03-21T00:00:00"/>
    <x v="2"/>
    <x v="2"/>
    <x v="0"/>
    <n v="861.02"/>
    <n v="1"/>
    <n v="0.1"/>
    <x v="2"/>
    <n v="747.27"/>
  </r>
  <r>
    <s v="ORD-1443"/>
    <x v="443"/>
    <d v="2023-03-22T00:00:00"/>
    <x v="1"/>
    <x v="1"/>
    <x v="1"/>
    <n v="1700.18"/>
    <n v="2"/>
    <n v="0"/>
    <x v="8"/>
    <n v="1604.32"/>
  </r>
  <r>
    <s v="ORD-1444"/>
    <x v="444"/>
    <d v="2023-03-23T00:00:00"/>
    <x v="1"/>
    <x v="1"/>
    <x v="0"/>
    <n v="1276.0899999999999"/>
    <n v="8"/>
    <n v="0"/>
    <x v="4"/>
    <n v="841.37"/>
  </r>
  <r>
    <s v="ORD-1445"/>
    <x v="445"/>
    <d v="2023-03-24T00:00:00"/>
    <x v="0"/>
    <x v="2"/>
    <x v="0"/>
    <n v="1483.93"/>
    <n v="5"/>
    <n v="0.1"/>
    <x v="0"/>
    <n v="1187.1199999999999"/>
  </r>
  <r>
    <s v="ORD-1446"/>
    <x v="446"/>
    <d v="2023-03-25T00:00:00"/>
    <x v="0"/>
    <x v="0"/>
    <x v="0"/>
    <n v="1547.06"/>
    <n v="7"/>
    <n v="0.1"/>
    <x v="4"/>
    <n v="916.63"/>
  </r>
  <r>
    <s v="ORD-1447"/>
    <x v="447"/>
    <d v="2023-03-26T00:00:00"/>
    <x v="3"/>
    <x v="0"/>
    <x v="2"/>
    <n v="1034.45"/>
    <n v="2"/>
    <n v="0.1"/>
    <x v="7"/>
    <n v="636.01"/>
  </r>
  <r>
    <s v="ORD-1448"/>
    <x v="448"/>
    <d v="2023-03-27T00:00:00"/>
    <x v="0"/>
    <x v="2"/>
    <x v="2"/>
    <n v="1109.44"/>
    <n v="8"/>
    <n v="0.1"/>
    <x v="5"/>
    <n v="774.56"/>
  </r>
  <r>
    <s v="ORD-1449"/>
    <x v="449"/>
    <d v="2023-03-28T00:00:00"/>
    <x v="3"/>
    <x v="2"/>
    <x v="1"/>
    <n v="1052.29"/>
    <n v="6"/>
    <n v="0.1"/>
    <x v="3"/>
    <n v="652.82000000000005"/>
  </r>
  <r>
    <s v="ORD-1450"/>
    <x v="450"/>
    <d v="2023-03-29T00:00:00"/>
    <x v="3"/>
    <x v="2"/>
    <x v="1"/>
    <n v="1196.71"/>
    <n v="8"/>
    <n v="0"/>
    <x v="3"/>
    <n v="933.53"/>
  </r>
  <r>
    <s v="ORD-1451"/>
    <x v="451"/>
    <d v="2023-03-30T00:00:00"/>
    <x v="3"/>
    <x v="2"/>
    <x v="2"/>
    <n v="107.32"/>
    <n v="1"/>
    <n v="0.1"/>
    <x v="5"/>
    <n v="-285.20999999999998"/>
  </r>
  <r>
    <s v="ORD-1452"/>
    <x v="452"/>
    <d v="2023-03-31T00:00:00"/>
    <x v="3"/>
    <x v="2"/>
    <x v="2"/>
    <n v="821.25"/>
    <n v="1"/>
    <n v="0"/>
    <x v="6"/>
    <n v="672.83"/>
  </r>
  <r>
    <s v="ORD-1453"/>
    <x v="453"/>
    <d v="2023-04-01T00:00:00"/>
    <x v="3"/>
    <x v="0"/>
    <x v="2"/>
    <n v="1232.07"/>
    <n v="7"/>
    <n v="0"/>
    <x v="6"/>
    <n v="1049.08"/>
  </r>
  <r>
    <s v="ORD-1454"/>
    <x v="454"/>
    <d v="2023-04-02T00:00:00"/>
    <x v="2"/>
    <x v="0"/>
    <x v="0"/>
    <n v="1215.56"/>
    <n v="8"/>
    <n v="0.1"/>
    <x v="0"/>
    <n v="645.9"/>
  </r>
  <r>
    <s v="ORD-1455"/>
    <x v="455"/>
    <d v="2023-04-03T00:00:00"/>
    <x v="0"/>
    <x v="2"/>
    <x v="0"/>
    <n v="1596.26"/>
    <n v="3"/>
    <n v="0.1"/>
    <x v="4"/>
    <n v="962.87"/>
  </r>
  <r>
    <s v="ORD-1456"/>
    <x v="456"/>
    <d v="2023-04-04T00:00:00"/>
    <x v="3"/>
    <x v="1"/>
    <x v="2"/>
    <n v="1327.27"/>
    <n v="5"/>
    <n v="0.3"/>
    <x v="6"/>
    <n v="481.74"/>
  </r>
  <r>
    <s v="ORD-1457"/>
    <x v="457"/>
    <d v="2023-04-05T00:00:00"/>
    <x v="1"/>
    <x v="2"/>
    <x v="0"/>
    <n v="1984.66"/>
    <n v="1"/>
    <n v="0"/>
    <x v="0"/>
    <n v="1769.13"/>
  </r>
  <r>
    <s v="ORD-1458"/>
    <x v="458"/>
    <d v="2023-04-06T00:00:00"/>
    <x v="0"/>
    <x v="1"/>
    <x v="0"/>
    <n v="603.52"/>
    <n v="7"/>
    <n v="0.1"/>
    <x v="0"/>
    <n v="150.79"/>
  </r>
  <r>
    <s v="ORD-1459"/>
    <x v="459"/>
    <d v="2023-04-07T00:00:00"/>
    <x v="0"/>
    <x v="2"/>
    <x v="1"/>
    <n v="750.34"/>
    <n v="5"/>
    <n v="0.1"/>
    <x v="3"/>
    <n v="431.9"/>
  </r>
  <r>
    <s v="ORD-1460"/>
    <x v="460"/>
    <d v="2023-04-08T00:00:00"/>
    <x v="3"/>
    <x v="2"/>
    <x v="2"/>
    <n v="798.5"/>
    <n v="8"/>
    <n v="0.1"/>
    <x v="6"/>
    <n v="464.86"/>
  </r>
  <r>
    <s v="ORD-1461"/>
    <x v="461"/>
    <d v="2023-04-09T00:00:00"/>
    <x v="2"/>
    <x v="0"/>
    <x v="2"/>
    <n v="958.33"/>
    <n v="8"/>
    <n v="0.3"/>
    <x v="7"/>
    <n v="560.54"/>
  </r>
  <r>
    <s v="ORD-1462"/>
    <x v="462"/>
    <d v="2023-04-10T00:00:00"/>
    <x v="3"/>
    <x v="1"/>
    <x v="0"/>
    <n v="1680.2"/>
    <n v="9"/>
    <n v="0.3"/>
    <x v="2"/>
    <n v="876.49"/>
  </r>
  <r>
    <s v="ORD-1463"/>
    <x v="463"/>
    <d v="2023-04-11T00:00:00"/>
    <x v="2"/>
    <x v="1"/>
    <x v="2"/>
    <n v="509.79"/>
    <n v="7"/>
    <n v="0.2"/>
    <x v="7"/>
    <n v="306.63"/>
  </r>
  <r>
    <s v="ORD-1464"/>
    <x v="464"/>
    <d v="2023-04-12T00:00:00"/>
    <x v="1"/>
    <x v="0"/>
    <x v="1"/>
    <n v="1563.2"/>
    <n v="1"/>
    <n v="0"/>
    <x v="8"/>
    <n v="1390.73"/>
  </r>
  <r>
    <s v="ORD-1465"/>
    <x v="465"/>
    <d v="2023-04-13T00:00:00"/>
    <x v="0"/>
    <x v="0"/>
    <x v="1"/>
    <n v="840.35"/>
    <n v="3"/>
    <n v="0.2"/>
    <x v="3"/>
    <n v="243.32"/>
  </r>
  <r>
    <s v="ORD-1466"/>
    <x v="466"/>
    <d v="2023-04-14T00:00:00"/>
    <x v="1"/>
    <x v="0"/>
    <x v="1"/>
    <n v="1223.6199999999999"/>
    <n v="8"/>
    <n v="0.1"/>
    <x v="1"/>
    <n v="989.79"/>
  </r>
  <r>
    <s v="ORD-1467"/>
    <x v="467"/>
    <d v="2023-04-15T00:00:00"/>
    <x v="2"/>
    <x v="0"/>
    <x v="2"/>
    <n v="1283.45"/>
    <n v="3"/>
    <n v="0.3"/>
    <x v="6"/>
    <n v="853.55"/>
  </r>
  <r>
    <s v="ORD-1468"/>
    <x v="468"/>
    <d v="2023-04-16T00:00:00"/>
    <x v="2"/>
    <x v="1"/>
    <x v="2"/>
    <n v="777.05"/>
    <n v="8"/>
    <n v="0.3"/>
    <x v="7"/>
    <n v="500.12"/>
  </r>
  <r>
    <s v="ORD-1469"/>
    <x v="469"/>
    <d v="2023-04-17T00:00:00"/>
    <x v="1"/>
    <x v="1"/>
    <x v="2"/>
    <n v="1049.5999999999999"/>
    <n v="1"/>
    <n v="0.2"/>
    <x v="7"/>
    <n v="368.7"/>
  </r>
  <r>
    <s v="ORD-1470"/>
    <x v="470"/>
    <d v="2023-04-18T00:00:00"/>
    <x v="2"/>
    <x v="2"/>
    <x v="2"/>
    <n v="855.41"/>
    <n v="5"/>
    <n v="0.3"/>
    <x v="7"/>
    <n v="340.4"/>
  </r>
  <r>
    <s v="ORD-1471"/>
    <x v="471"/>
    <d v="2023-04-19T00:00:00"/>
    <x v="1"/>
    <x v="2"/>
    <x v="2"/>
    <n v="184.81"/>
    <n v="4"/>
    <n v="0.1"/>
    <x v="6"/>
    <n v="-44.28"/>
  </r>
  <r>
    <s v="ORD-1472"/>
    <x v="472"/>
    <d v="2023-04-20T00:00:00"/>
    <x v="0"/>
    <x v="0"/>
    <x v="1"/>
    <n v="902.47"/>
    <n v="5"/>
    <n v="0.3"/>
    <x v="8"/>
    <n v="224.4"/>
  </r>
  <r>
    <s v="ORD-1473"/>
    <x v="473"/>
    <d v="2023-04-21T00:00:00"/>
    <x v="1"/>
    <x v="0"/>
    <x v="0"/>
    <n v="239.92"/>
    <n v="8"/>
    <n v="0.2"/>
    <x v="4"/>
    <n v="-227.62"/>
  </r>
  <r>
    <s v="ORD-1474"/>
    <x v="474"/>
    <d v="2023-04-22T00:00:00"/>
    <x v="0"/>
    <x v="0"/>
    <x v="1"/>
    <n v="839.79"/>
    <n v="4"/>
    <n v="0.1"/>
    <x v="3"/>
    <n v="583.04"/>
  </r>
  <r>
    <s v="ORD-1475"/>
    <x v="475"/>
    <d v="2023-04-23T00:00:00"/>
    <x v="1"/>
    <x v="2"/>
    <x v="2"/>
    <n v="1206.19"/>
    <n v="4"/>
    <n v="0.2"/>
    <x v="5"/>
    <n v="615.08000000000004"/>
  </r>
  <r>
    <s v="ORD-1476"/>
    <x v="476"/>
    <d v="2023-04-24T00:00:00"/>
    <x v="2"/>
    <x v="2"/>
    <x v="1"/>
    <n v="1179.8599999999999"/>
    <n v="3"/>
    <n v="0.3"/>
    <x v="8"/>
    <n v="438.05"/>
  </r>
  <r>
    <s v="ORD-1477"/>
    <x v="477"/>
    <d v="2023-04-25T00:00:00"/>
    <x v="1"/>
    <x v="2"/>
    <x v="2"/>
    <n v="1342.11"/>
    <n v="7"/>
    <n v="0.2"/>
    <x v="6"/>
    <n v="742.91"/>
  </r>
  <r>
    <s v="ORD-1478"/>
    <x v="478"/>
    <d v="2023-04-26T00:00:00"/>
    <x v="2"/>
    <x v="2"/>
    <x v="2"/>
    <n v="235.76"/>
    <n v="3"/>
    <n v="0.2"/>
    <x v="6"/>
    <n v="104.33"/>
  </r>
  <r>
    <s v="ORD-1479"/>
    <x v="479"/>
    <d v="2023-04-27T00:00:00"/>
    <x v="1"/>
    <x v="2"/>
    <x v="1"/>
    <n v="1321.64"/>
    <n v="3"/>
    <n v="0"/>
    <x v="8"/>
    <n v="882.46"/>
  </r>
  <r>
    <s v="ORD-1480"/>
    <x v="480"/>
    <d v="2023-04-28T00:00:00"/>
    <x v="1"/>
    <x v="2"/>
    <x v="2"/>
    <n v="658.69"/>
    <n v="5"/>
    <n v="0.3"/>
    <x v="6"/>
    <n v="186.93"/>
  </r>
  <r>
    <s v="ORD-1481"/>
    <x v="481"/>
    <d v="2023-04-29T00:00:00"/>
    <x v="3"/>
    <x v="2"/>
    <x v="0"/>
    <n v="828.14"/>
    <n v="5"/>
    <n v="0.3"/>
    <x v="2"/>
    <n v="431.29"/>
  </r>
  <r>
    <s v="ORD-1482"/>
    <x v="482"/>
    <d v="2023-04-30T00:00:00"/>
    <x v="2"/>
    <x v="0"/>
    <x v="2"/>
    <n v="1723.07"/>
    <n v="6"/>
    <n v="0.2"/>
    <x v="6"/>
    <n v="1160.0899999999999"/>
  </r>
  <r>
    <s v="ORD-1483"/>
    <x v="483"/>
    <d v="2023-05-01T00:00:00"/>
    <x v="3"/>
    <x v="0"/>
    <x v="0"/>
    <n v="67.61"/>
    <n v="8"/>
    <n v="0"/>
    <x v="4"/>
    <n v="39.200000000000003"/>
  </r>
  <r>
    <s v="ORD-1484"/>
    <x v="484"/>
    <d v="2023-05-02T00:00:00"/>
    <x v="2"/>
    <x v="0"/>
    <x v="0"/>
    <n v="1197.4000000000001"/>
    <n v="6"/>
    <n v="0.3"/>
    <x v="4"/>
    <n v="765.53"/>
  </r>
  <r>
    <s v="ORD-1485"/>
    <x v="485"/>
    <d v="2023-05-03T00:00:00"/>
    <x v="3"/>
    <x v="0"/>
    <x v="2"/>
    <n v="1217.49"/>
    <n v="1"/>
    <n v="0.1"/>
    <x v="5"/>
    <n v="710.62"/>
  </r>
  <r>
    <s v="ORD-1486"/>
    <x v="486"/>
    <d v="2023-05-04T00:00:00"/>
    <x v="0"/>
    <x v="2"/>
    <x v="1"/>
    <n v="823.49"/>
    <n v="8"/>
    <n v="0.2"/>
    <x v="1"/>
    <n v="648.79"/>
  </r>
  <r>
    <s v="ORD-1487"/>
    <x v="487"/>
    <d v="2023-05-05T00:00:00"/>
    <x v="1"/>
    <x v="1"/>
    <x v="0"/>
    <n v="512.20000000000005"/>
    <n v="8"/>
    <n v="0.3"/>
    <x v="2"/>
    <n v="144.41999999999999"/>
  </r>
  <r>
    <s v="ORD-1488"/>
    <x v="488"/>
    <d v="2023-05-06T00:00:00"/>
    <x v="2"/>
    <x v="2"/>
    <x v="1"/>
    <n v="507.61"/>
    <n v="9"/>
    <n v="0.1"/>
    <x v="3"/>
    <n v="190.82"/>
  </r>
  <r>
    <s v="ORD-1489"/>
    <x v="489"/>
    <d v="2023-05-07T00:00:00"/>
    <x v="2"/>
    <x v="1"/>
    <x v="0"/>
    <n v="1773.23"/>
    <n v="9"/>
    <n v="0.3"/>
    <x v="4"/>
    <n v="1204.49"/>
  </r>
  <r>
    <s v="ORD-1490"/>
    <x v="490"/>
    <d v="2023-05-08T00:00:00"/>
    <x v="1"/>
    <x v="0"/>
    <x v="2"/>
    <n v="911.95"/>
    <n v="2"/>
    <n v="0.1"/>
    <x v="6"/>
    <n v="333.95"/>
  </r>
  <r>
    <s v="ORD-1491"/>
    <x v="491"/>
    <d v="2023-05-09T00:00:00"/>
    <x v="2"/>
    <x v="2"/>
    <x v="2"/>
    <n v="695.23"/>
    <n v="2"/>
    <n v="0.2"/>
    <x v="7"/>
    <n v="435.38"/>
  </r>
  <r>
    <s v="ORD-1492"/>
    <x v="492"/>
    <d v="2023-05-10T00:00:00"/>
    <x v="2"/>
    <x v="0"/>
    <x v="0"/>
    <n v="925.12"/>
    <n v="3"/>
    <n v="0.3"/>
    <x v="4"/>
    <n v="488.53"/>
  </r>
  <r>
    <s v="ORD-1493"/>
    <x v="493"/>
    <d v="2023-05-11T00:00:00"/>
    <x v="3"/>
    <x v="2"/>
    <x v="2"/>
    <n v="1355.31"/>
    <n v="1"/>
    <n v="0.3"/>
    <x v="5"/>
    <n v="789.79"/>
  </r>
  <r>
    <s v="ORD-1494"/>
    <x v="494"/>
    <d v="2023-05-12T00:00:00"/>
    <x v="2"/>
    <x v="0"/>
    <x v="0"/>
    <n v="334.23"/>
    <n v="4"/>
    <n v="0"/>
    <x v="4"/>
    <n v="211.33"/>
  </r>
  <r>
    <s v="ORD-1495"/>
    <x v="495"/>
    <d v="2023-05-13T00:00:00"/>
    <x v="0"/>
    <x v="1"/>
    <x v="2"/>
    <n v="926.4"/>
    <n v="4"/>
    <n v="0.2"/>
    <x v="5"/>
    <n v="730.4"/>
  </r>
  <r>
    <s v="ORD-1496"/>
    <x v="496"/>
    <d v="2023-05-14T00:00:00"/>
    <x v="0"/>
    <x v="1"/>
    <x v="1"/>
    <n v="1196.3699999999999"/>
    <n v="9"/>
    <n v="0.1"/>
    <x v="8"/>
    <n v="709.35"/>
  </r>
  <r>
    <s v="ORD-1497"/>
    <x v="497"/>
    <d v="2023-05-15T00:00:00"/>
    <x v="1"/>
    <x v="1"/>
    <x v="2"/>
    <n v="1899.74"/>
    <n v="9"/>
    <n v="0.3"/>
    <x v="6"/>
    <n v="846.06"/>
  </r>
  <r>
    <s v="ORD-1498"/>
    <x v="498"/>
    <d v="2023-05-16T00:00:00"/>
    <x v="2"/>
    <x v="2"/>
    <x v="1"/>
    <n v="542.42999999999995"/>
    <n v="9"/>
    <n v="0.3"/>
    <x v="8"/>
    <n v="259.8"/>
  </r>
  <r>
    <s v="ORD-1499"/>
    <x v="499"/>
    <d v="2023-05-17T00:00:00"/>
    <x v="1"/>
    <x v="1"/>
    <x v="2"/>
    <n v="750.54"/>
    <n v="7"/>
    <n v="0.1"/>
    <x v="7"/>
    <n v="340.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3B6583-96EB-4477-9673-951608F8F7FE}"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4">
    <pivotField showAll="0"/>
    <pivotField numFmtId="165"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5" showAll="0"/>
    <pivotField axis="axisRow" showAll="0">
      <items count="5">
        <item h="1" x="0"/>
        <item x="2"/>
        <item h="1" x="1"/>
        <item h="1" x="3"/>
        <item t="default"/>
      </items>
    </pivotField>
    <pivotField showAll="0">
      <items count="4">
        <item x="1"/>
        <item x="2"/>
        <item x="0"/>
        <item t="default"/>
      </items>
    </pivotField>
    <pivotField showAll="0">
      <items count="4">
        <item x="1"/>
        <item h="1" x="0"/>
        <item h="1" x="2"/>
        <item t="default"/>
      </items>
    </pivotField>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3"/>
  </rowFields>
  <rowItems count="2">
    <i>
      <x v="1"/>
    </i>
    <i t="grand">
      <x/>
    </i>
  </rowItems>
  <colItems count="1">
    <i/>
  </colItems>
  <dataFields count="1">
    <dataField name="Sum of Sales" fld="6"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A5954-2F2D-46DF-A3F6-AC7C3C3B31C3}"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4">
    <pivotField showAll="0"/>
    <pivotField numFmtId="165"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5" showAll="0"/>
    <pivotField showAll="0"/>
    <pivotField showAll="0">
      <items count="4">
        <item x="1"/>
        <item x="2"/>
        <item x="0"/>
        <item t="default"/>
      </items>
    </pivotField>
    <pivotField axis="axisRow" showAll="0">
      <items count="4">
        <item x="1"/>
        <item x="0"/>
        <item x="2"/>
        <item t="default"/>
      </items>
    </pivotField>
    <pivotField dataField="1" showAll="0"/>
    <pivotField showAll="0"/>
    <pivotField showAll="0"/>
    <pivotField axis="axisRow" showAll="0">
      <items count="10">
        <item x="6"/>
        <item x="4"/>
        <item x="8"/>
        <item x="1"/>
        <item x="5"/>
        <item x="2"/>
        <item x="7"/>
        <item x="0"/>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2">
    <field x="5"/>
    <field x="9"/>
  </rowFields>
  <rowItems count="13">
    <i>
      <x/>
    </i>
    <i r="1">
      <x v="2"/>
    </i>
    <i r="1">
      <x v="3"/>
    </i>
    <i r="1">
      <x v="8"/>
    </i>
    <i>
      <x v="1"/>
    </i>
    <i r="1">
      <x v="1"/>
    </i>
    <i r="1">
      <x v="5"/>
    </i>
    <i r="1">
      <x v="7"/>
    </i>
    <i>
      <x v="2"/>
    </i>
    <i r="1">
      <x/>
    </i>
    <i r="1">
      <x v="4"/>
    </i>
    <i r="1">
      <x v="6"/>
    </i>
    <i t="grand">
      <x/>
    </i>
  </rowItems>
  <colItems count="1">
    <i/>
  </colItems>
  <dataFields count="1">
    <dataField name="Sum of Sales" fld="6"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BD11CD-CDB5-42A3-850C-EFB988819CAA}"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4">
    <pivotField showAll="0"/>
    <pivotField numFmtId="165"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5" showAll="0"/>
    <pivotField showAll="0"/>
    <pivotField axis="axisRow" showAll="0">
      <items count="4">
        <item x="1"/>
        <item x="2"/>
        <item x="0"/>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4"/>
  </rowFields>
  <rowItems count="4">
    <i>
      <x/>
    </i>
    <i>
      <x v="1"/>
    </i>
    <i>
      <x v="2"/>
    </i>
    <i t="grand">
      <x/>
    </i>
  </rowItems>
  <colItems count="1">
    <i/>
  </colItems>
  <dataFields count="1">
    <dataField name="Sum of Profit" fld="10" baseField="0" baseItem="0"/>
  </dataFields>
  <chartFormats count="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AFCE5A-5EF6-455C-9751-F278BA1A09D5}"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 firstHeaderRow="1" firstDataRow="1" firstDataCol="1"/>
  <pivotFields count="14">
    <pivotField showAll="0"/>
    <pivotField numFmtId="165"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5" showAll="0"/>
    <pivotField showAll="0"/>
    <pivotField showAll="0">
      <items count="4">
        <item x="1"/>
        <item x="2"/>
        <item x="0"/>
        <item t="default"/>
      </items>
    </pivotField>
    <pivotField showAll="0"/>
    <pivotField dataField="1"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h="1" sd="0" x="0"/>
        <item h="1" sd="0" x="1"/>
        <item sd="0" x="2"/>
        <item h="1" sd="0" x="3"/>
        <item t="default"/>
      </items>
    </pivotField>
  </pivotFields>
  <rowFields count="2">
    <field x="13"/>
    <field x="11"/>
  </rowFields>
  <rowItems count="2">
    <i>
      <x v="2"/>
    </i>
    <i t="grand">
      <x/>
    </i>
  </rowItems>
  <colItems count="1">
    <i/>
  </colItems>
  <dataFields count="1">
    <dataField name="Sum of Sales" fld="6" baseField="0" baseItem="0"/>
  </dataField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03E338B-99F1-45CA-8406-7E1E3F2AD3DE}" sourceName="Years (Order Date)">
  <pivotTables>
    <pivotTable tabId="3" name="PivotTable3"/>
    <pivotTable tabId="6" name="PivotTable6"/>
    <pivotTable tabId="5" name="PivotTable5"/>
    <pivotTable tabId="4" name="PivotTable4"/>
  </pivotTables>
  <data>
    <tabular pivotCacheId="1243958258">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24DFB1E-AD37-4A39-A568-8348700BA902}" sourceName="Category">
  <pivotTables>
    <pivotTable tabId="3" name="PivotTable3"/>
  </pivotTables>
  <data>
    <tabular pivotCacheId="1243958258">
      <items count="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4A9F00-F876-406E-8602-3B154C1C46E7}" sourceName="Region">
  <pivotTables>
    <pivotTable tabId="3" name="PivotTable3"/>
  </pivotTables>
  <data>
    <tabular pivotCacheId="1243958258">
      <items count="4">
        <i x="0"/>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0926576-4C69-41A6-AD72-9EF4E6F99B1D}" sourceName="Segment">
  <pivotTables>
    <pivotTable tabId="3" name="PivotTable3"/>
    <pivotTable tabId="6" name="PivotTable6"/>
    <pivotTable tabId="5" name="PivotTable5"/>
    <pivotTable tabId="4" name="PivotTable4"/>
  </pivotTables>
  <data>
    <tabular pivotCacheId="124395825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098545C3-0498-4C31-A361-4FFEE29CF60C}" cache="Slicer_Years__Order_Date" caption="Years (Order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1" xr10:uid="{14EF9CB7-3333-4690-B198-A87DBD62250D}" cache="Slicer_Years__Order_Date" caption="Years (Order Date)" rowHeight="234950"/>
  <slicer name="Category" xr10:uid="{2CCADA56-36FD-41C0-8203-8F8D1C41EF51}" cache="Slicer_Category" caption="Category" rowHeight="234950"/>
  <slicer name="Region" xr10:uid="{8CED5FAB-5CB5-4D2B-B470-BBF894C94170}" cache="Slicer_Region" caption="Region" rowHeight="234950"/>
  <slicer name="Segment" xr10:uid="{9FC045C6-34B0-45B3-847D-3E626B4A4DC7}" cache="Slicer_Segment"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B15579-E450-4509-BB69-74215E55628D}" name="SuperstoreTable" displayName="SuperstoreTable" ref="A1:K501" totalsRowShown="0" headerRowDxfId="0" headerRowBorderDxfId="3" tableBorderDxfId="4">
  <autoFilter ref="A1:K501" xr:uid="{5BB15579-E450-4509-BB69-74215E55628D}"/>
  <tableColumns count="11">
    <tableColumn id="1" xr3:uid="{F5758D48-A5CC-466B-B5B8-1042A9DF4FFE}" name="Order ID"/>
    <tableColumn id="2" xr3:uid="{8F542D9D-B267-425D-8509-BD4662C84055}" name="Order Date" dataDxfId="2"/>
    <tableColumn id="3" xr3:uid="{05D7BC66-2F2C-4794-9A03-9000986FD7DC}" name="Ship Date" dataDxfId="1"/>
    <tableColumn id="4" xr3:uid="{752A64CF-1C74-40AD-94B4-C38439F6B5B7}" name="Region"/>
    <tableColumn id="5" xr3:uid="{48F60C03-A588-4748-A8E1-8F558553ECD4}" name="Segment"/>
    <tableColumn id="6" xr3:uid="{A5D5A5A2-080C-4D9B-A89B-2997976CB928}" name="Category"/>
    <tableColumn id="7" xr3:uid="{36097B7F-2743-4C63-8FDB-41866D728C70}" name="Sales"/>
    <tableColumn id="8" xr3:uid="{12AE3B21-8B6D-4A9D-B4D3-BCDCFB3D312F}" name="Quantity"/>
    <tableColumn id="9" xr3:uid="{3E0616C4-6FE0-4A9E-A4C3-B8305C5C4888}" name="Discount"/>
    <tableColumn id="10" xr3:uid="{BB476749-074A-4BE0-803E-1C19FF9F537E}" name="Sub-Category"/>
    <tableColumn id="11" xr3:uid="{4EE930B7-CBD6-41EA-B574-4D5DB6FA43B7}" name="Profi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D108-CF3A-4DD8-ACD1-EAE80FE88861}">
  <dimension ref="A3:B5"/>
  <sheetViews>
    <sheetView workbookViewId="0">
      <selection activeCell="A3" sqref="A3"/>
    </sheetView>
  </sheetViews>
  <sheetFormatPr defaultRowHeight="14.4" x14ac:dyDescent="0.3"/>
  <cols>
    <col min="1" max="1" width="12.5546875" bestFit="1" customWidth="1"/>
    <col min="2" max="2" width="11.6640625" bestFit="1" customWidth="1"/>
  </cols>
  <sheetData>
    <row r="3" spans="1:2" x14ac:dyDescent="0.3">
      <c r="A3" s="2" t="s">
        <v>530</v>
      </c>
      <c r="B3" t="s">
        <v>532</v>
      </c>
    </row>
    <row r="4" spans="1:2" x14ac:dyDescent="0.3">
      <c r="A4" s="3" t="s">
        <v>22</v>
      </c>
      <c r="B4" s="4">
        <v>7279.53</v>
      </c>
    </row>
    <row r="5" spans="1:2" x14ac:dyDescent="0.3">
      <c r="A5" s="3" t="s">
        <v>531</v>
      </c>
      <c r="B5" s="4">
        <v>7279.53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3C508-6D28-4A18-B93C-3E26DE2F8D69}">
  <dimension ref="A3:B16"/>
  <sheetViews>
    <sheetView workbookViewId="0">
      <selection activeCell="E24" sqref="E24"/>
    </sheetView>
  </sheetViews>
  <sheetFormatPr defaultRowHeight="14.4" x14ac:dyDescent="0.3"/>
  <cols>
    <col min="1" max="1" width="15.5546875" bestFit="1" customWidth="1"/>
    <col min="2" max="2" width="11.6640625" bestFit="1" customWidth="1"/>
  </cols>
  <sheetData>
    <row r="3" spans="1:2" x14ac:dyDescent="0.3">
      <c r="A3" s="2" t="s">
        <v>530</v>
      </c>
      <c r="B3" t="s">
        <v>532</v>
      </c>
    </row>
    <row r="4" spans="1:2" x14ac:dyDescent="0.3">
      <c r="A4" s="3" t="s">
        <v>19</v>
      </c>
      <c r="B4" s="4">
        <v>46479.579999999994</v>
      </c>
    </row>
    <row r="5" spans="1:2" x14ac:dyDescent="0.3">
      <c r="A5" s="5" t="s">
        <v>50</v>
      </c>
      <c r="B5" s="4">
        <v>19317.319999999996</v>
      </c>
    </row>
    <row r="6" spans="1:2" x14ac:dyDescent="0.3">
      <c r="A6" s="5" t="s">
        <v>20</v>
      </c>
      <c r="B6" s="4">
        <v>12248.64</v>
      </c>
    </row>
    <row r="7" spans="1:2" x14ac:dyDescent="0.3">
      <c r="A7" s="5" t="s">
        <v>30</v>
      </c>
      <c r="B7" s="4">
        <v>14913.62</v>
      </c>
    </row>
    <row r="8" spans="1:2" x14ac:dyDescent="0.3">
      <c r="A8" s="3" t="s">
        <v>14</v>
      </c>
      <c r="B8" s="4">
        <v>38569.050000000003</v>
      </c>
    </row>
    <row r="9" spans="1:2" x14ac:dyDescent="0.3">
      <c r="A9" s="5" t="s">
        <v>32</v>
      </c>
      <c r="B9" s="4">
        <v>16689.21</v>
      </c>
    </row>
    <row r="10" spans="1:2" x14ac:dyDescent="0.3">
      <c r="A10" s="5" t="s">
        <v>24</v>
      </c>
      <c r="B10" s="4">
        <v>9001.7199999999993</v>
      </c>
    </row>
    <row r="11" spans="1:2" x14ac:dyDescent="0.3">
      <c r="A11" s="5" t="s">
        <v>15</v>
      </c>
      <c r="B11" s="4">
        <v>12878.119999999999</v>
      </c>
    </row>
    <row r="12" spans="1:2" x14ac:dyDescent="0.3">
      <c r="A12" s="3" t="s">
        <v>35</v>
      </c>
      <c r="B12" s="4">
        <v>56669.31</v>
      </c>
    </row>
    <row r="13" spans="1:2" x14ac:dyDescent="0.3">
      <c r="A13" s="5" t="s">
        <v>38</v>
      </c>
      <c r="B13" s="4">
        <v>22869.420000000006</v>
      </c>
    </row>
    <row r="14" spans="1:2" x14ac:dyDescent="0.3">
      <c r="A14" s="5" t="s">
        <v>36</v>
      </c>
      <c r="B14" s="4">
        <v>16697.419999999998</v>
      </c>
    </row>
    <row r="15" spans="1:2" x14ac:dyDescent="0.3">
      <c r="A15" s="5" t="s">
        <v>40</v>
      </c>
      <c r="B15" s="4">
        <v>17102.469999999998</v>
      </c>
    </row>
    <row r="16" spans="1:2" x14ac:dyDescent="0.3">
      <c r="A16" s="3" t="s">
        <v>531</v>
      </c>
      <c r="B16" s="4">
        <v>141717.93999999997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57B96-03D1-4990-A9CE-ED23906A1D17}">
  <dimension ref="A3:B7"/>
  <sheetViews>
    <sheetView workbookViewId="0">
      <selection activeCell="A3" sqref="A3"/>
    </sheetView>
  </sheetViews>
  <sheetFormatPr defaultRowHeight="14.4" x14ac:dyDescent="0.3"/>
  <cols>
    <col min="1" max="1" width="12.5546875" bestFit="1" customWidth="1"/>
    <col min="2" max="2" width="12.109375" bestFit="1" customWidth="1"/>
  </cols>
  <sheetData>
    <row r="3" spans="1:2" x14ac:dyDescent="0.3">
      <c r="A3" s="2" t="s">
        <v>530</v>
      </c>
      <c r="B3" t="s">
        <v>533</v>
      </c>
    </row>
    <row r="4" spans="1:2" x14ac:dyDescent="0.3">
      <c r="A4" s="3" t="s">
        <v>18</v>
      </c>
      <c r="B4" s="4">
        <v>30037.269999999997</v>
      </c>
    </row>
    <row r="5" spans="1:2" x14ac:dyDescent="0.3">
      <c r="A5" s="3" t="s">
        <v>28</v>
      </c>
      <c r="B5" s="4">
        <v>24899.850000000006</v>
      </c>
    </row>
    <row r="6" spans="1:2" x14ac:dyDescent="0.3">
      <c r="A6" s="3" t="s">
        <v>13</v>
      </c>
      <c r="B6" s="4">
        <v>29456.850000000006</v>
      </c>
    </row>
    <row r="7" spans="1:2" x14ac:dyDescent="0.3">
      <c r="A7" s="3" t="s">
        <v>531</v>
      </c>
      <c r="B7" s="4">
        <v>84393.97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CB60-2711-4EE0-98E0-F79EFD7739FB}">
  <dimension ref="A3:B5"/>
  <sheetViews>
    <sheetView workbookViewId="0">
      <selection activeCell="B6" sqref="B6"/>
    </sheetView>
  </sheetViews>
  <sheetFormatPr defaultRowHeight="14.4" x14ac:dyDescent="0.3"/>
  <cols>
    <col min="1" max="1" width="12.5546875" bestFit="1" customWidth="1"/>
    <col min="2" max="2" width="11.6640625" bestFit="1" customWidth="1"/>
  </cols>
  <sheetData>
    <row r="3" spans="1:2" x14ac:dyDescent="0.3">
      <c r="A3" s="2" t="s">
        <v>530</v>
      </c>
      <c r="B3" t="s">
        <v>532</v>
      </c>
    </row>
    <row r="4" spans="1:2" x14ac:dyDescent="0.3">
      <c r="A4" s="3" t="s">
        <v>534</v>
      </c>
      <c r="B4" s="4">
        <v>141717.93999999997</v>
      </c>
    </row>
    <row r="5" spans="1:2" x14ac:dyDescent="0.3">
      <c r="A5" s="3" t="s">
        <v>531</v>
      </c>
      <c r="B5" s="4">
        <v>141717.93999999997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topLeftCell="A2" workbookViewId="0">
      <selection activeCell="A2" sqref="A2:A501"/>
    </sheetView>
  </sheetViews>
  <sheetFormatPr defaultRowHeight="14.4" x14ac:dyDescent="0.3"/>
  <cols>
    <col min="1" max="1" width="9.88671875" customWidth="1"/>
    <col min="2" max="3" width="18.109375" bestFit="1" customWidth="1"/>
    <col min="4" max="4" width="8.6640625" customWidth="1"/>
    <col min="5" max="5" width="11.33203125" bestFit="1" customWidth="1"/>
    <col min="6" max="6" width="13.109375" bestFit="1" customWidth="1"/>
    <col min="7" max="7" width="8" bestFit="1" customWidth="1"/>
    <col min="8" max="9" width="10.21875" customWidth="1"/>
    <col min="10" max="10" width="14.33203125" customWidth="1"/>
    <col min="11" max="11" width="8" bestFit="1" customWidth="1"/>
  </cols>
  <sheetData>
    <row r="1" spans="1:11" x14ac:dyDescent="0.3">
      <c r="A1" s="6" t="s">
        <v>0</v>
      </c>
      <c r="B1" s="6" t="s">
        <v>1</v>
      </c>
      <c r="C1" s="6" t="s">
        <v>2</v>
      </c>
      <c r="D1" s="6" t="s">
        <v>3</v>
      </c>
      <c r="E1" s="6" t="s">
        <v>4</v>
      </c>
      <c r="F1" s="6" t="s">
        <v>5</v>
      </c>
      <c r="G1" s="6" t="s">
        <v>6</v>
      </c>
      <c r="H1" s="6" t="s">
        <v>7</v>
      </c>
      <c r="I1" s="6" t="s">
        <v>8</v>
      </c>
      <c r="J1" s="6" t="s">
        <v>9</v>
      </c>
      <c r="K1" s="6" t="s">
        <v>10</v>
      </c>
    </row>
    <row r="2" spans="1:11" x14ac:dyDescent="0.3">
      <c r="A2" t="s">
        <v>11</v>
      </c>
      <c r="B2" s="1">
        <v>44562</v>
      </c>
      <c r="C2" s="1">
        <v>44564</v>
      </c>
      <c r="D2" t="s">
        <v>12</v>
      </c>
      <c r="E2" t="s">
        <v>13</v>
      </c>
      <c r="F2" t="s">
        <v>14</v>
      </c>
      <c r="G2">
        <v>289.41000000000003</v>
      </c>
      <c r="H2">
        <v>9</v>
      </c>
      <c r="I2">
        <v>0.1</v>
      </c>
      <c r="J2" t="s">
        <v>15</v>
      </c>
      <c r="K2">
        <v>62.21</v>
      </c>
    </row>
    <row r="3" spans="1:11" x14ac:dyDescent="0.3">
      <c r="A3" t="s">
        <v>16</v>
      </c>
      <c r="B3" s="1">
        <v>44563</v>
      </c>
      <c r="C3" s="1">
        <v>44565</v>
      </c>
      <c r="D3" t="s">
        <v>17</v>
      </c>
      <c r="E3" t="s">
        <v>18</v>
      </c>
      <c r="F3" t="s">
        <v>19</v>
      </c>
      <c r="G3">
        <v>1759.07</v>
      </c>
      <c r="H3">
        <v>5</v>
      </c>
      <c r="I3">
        <v>0.2</v>
      </c>
      <c r="J3" t="s">
        <v>20</v>
      </c>
      <c r="K3">
        <v>1378.15</v>
      </c>
    </row>
    <row r="4" spans="1:11" x14ac:dyDescent="0.3">
      <c r="A4" t="s">
        <v>21</v>
      </c>
      <c r="B4" s="1">
        <v>44564</v>
      </c>
      <c r="C4" s="1">
        <v>44566</v>
      </c>
      <c r="D4" t="s">
        <v>22</v>
      </c>
      <c r="E4" t="s">
        <v>18</v>
      </c>
      <c r="F4" t="s">
        <v>19</v>
      </c>
      <c r="G4">
        <v>1303.7</v>
      </c>
      <c r="H4">
        <v>5</v>
      </c>
      <c r="I4">
        <v>0.1</v>
      </c>
      <c r="J4" t="s">
        <v>20</v>
      </c>
      <c r="K4">
        <v>1148.1600000000001</v>
      </c>
    </row>
    <row r="5" spans="1:11" x14ac:dyDescent="0.3">
      <c r="A5" t="s">
        <v>23</v>
      </c>
      <c r="B5" s="1">
        <v>44565</v>
      </c>
      <c r="C5" s="1">
        <v>44567</v>
      </c>
      <c r="D5" t="s">
        <v>12</v>
      </c>
      <c r="E5" t="s">
        <v>13</v>
      </c>
      <c r="F5" t="s">
        <v>14</v>
      </c>
      <c r="G5">
        <v>1422.69</v>
      </c>
      <c r="H5">
        <v>5</v>
      </c>
      <c r="I5">
        <v>0.1</v>
      </c>
      <c r="J5" t="s">
        <v>24</v>
      </c>
      <c r="K5">
        <v>1080.31</v>
      </c>
    </row>
    <row r="6" spans="1:11" x14ac:dyDescent="0.3">
      <c r="A6" t="s">
        <v>25</v>
      </c>
      <c r="B6" s="1">
        <v>44566</v>
      </c>
      <c r="C6" s="1">
        <v>44568</v>
      </c>
      <c r="D6" t="s">
        <v>12</v>
      </c>
      <c r="E6" t="s">
        <v>18</v>
      </c>
      <c r="F6" t="s">
        <v>14</v>
      </c>
      <c r="G6">
        <v>1825.72</v>
      </c>
      <c r="H6">
        <v>1</v>
      </c>
      <c r="I6">
        <v>0</v>
      </c>
      <c r="J6" t="s">
        <v>24</v>
      </c>
      <c r="K6">
        <v>1737.31</v>
      </c>
    </row>
    <row r="7" spans="1:11" x14ac:dyDescent="0.3">
      <c r="A7" t="s">
        <v>26</v>
      </c>
      <c r="B7" s="1">
        <v>44567</v>
      </c>
      <c r="C7" s="1">
        <v>44569</v>
      </c>
      <c r="D7" t="s">
        <v>17</v>
      </c>
      <c r="E7" t="s">
        <v>13</v>
      </c>
      <c r="F7" t="s">
        <v>19</v>
      </c>
      <c r="G7">
        <v>1268.28</v>
      </c>
      <c r="H7">
        <v>1</v>
      </c>
      <c r="I7">
        <v>0.3</v>
      </c>
      <c r="J7" t="s">
        <v>20</v>
      </c>
      <c r="K7">
        <v>866.35</v>
      </c>
    </row>
    <row r="8" spans="1:11" x14ac:dyDescent="0.3">
      <c r="A8" t="s">
        <v>27</v>
      </c>
      <c r="B8" s="1">
        <v>44568</v>
      </c>
      <c r="C8" s="1">
        <v>44570</v>
      </c>
      <c r="D8" t="s">
        <v>22</v>
      </c>
      <c r="E8" t="s">
        <v>28</v>
      </c>
      <c r="F8" t="s">
        <v>14</v>
      </c>
      <c r="G8">
        <v>704.94</v>
      </c>
      <c r="H8">
        <v>8</v>
      </c>
      <c r="I8">
        <v>0.3</v>
      </c>
      <c r="J8" t="s">
        <v>15</v>
      </c>
      <c r="K8">
        <v>112.91</v>
      </c>
    </row>
    <row r="9" spans="1:11" x14ac:dyDescent="0.3">
      <c r="A9" t="s">
        <v>29</v>
      </c>
      <c r="B9" s="1">
        <v>44569</v>
      </c>
      <c r="C9" s="1">
        <v>44571</v>
      </c>
      <c r="D9" t="s">
        <v>22</v>
      </c>
      <c r="E9" t="s">
        <v>18</v>
      </c>
      <c r="F9" t="s">
        <v>19</v>
      </c>
      <c r="G9">
        <v>1658.96</v>
      </c>
      <c r="H9">
        <v>8</v>
      </c>
      <c r="I9">
        <v>0.2</v>
      </c>
      <c r="J9" t="s">
        <v>30</v>
      </c>
      <c r="K9">
        <v>1092.49</v>
      </c>
    </row>
    <row r="10" spans="1:11" x14ac:dyDescent="0.3">
      <c r="A10" t="s">
        <v>31</v>
      </c>
      <c r="B10" s="1">
        <v>44570</v>
      </c>
      <c r="C10" s="1">
        <v>44572</v>
      </c>
      <c r="D10" t="s">
        <v>12</v>
      </c>
      <c r="E10" t="s">
        <v>28</v>
      </c>
      <c r="F10" t="s">
        <v>14</v>
      </c>
      <c r="G10">
        <v>757.97</v>
      </c>
      <c r="H10">
        <v>6</v>
      </c>
      <c r="I10">
        <v>0.3</v>
      </c>
      <c r="J10" t="s">
        <v>32</v>
      </c>
      <c r="K10">
        <v>378.85</v>
      </c>
    </row>
    <row r="11" spans="1:11" x14ac:dyDescent="0.3">
      <c r="A11" t="s">
        <v>33</v>
      </c>
      <c r="B11" s="1">
        <v>44571</v>
      </c>
      <c r="C11" s="1">
        <v>44573</v>
      </c>
      <c r="D11" t="s">
        <v>34</v>
      </c>
      <c r="E11" t="s">
        <v>13</v>
      </c>
      <c r="F11" t="s">
        <v>35</v>
      </c>
      <c r="G11">
        <v>116.74</v>
      </c>
      <c r="H11">
        <v>4</v>
      </c>
      <c r="I11">
        <v>0.1</v>
      </c>
      <c r="J11" t="s">
        <v>36</v>
      </c>
      <c r="K11">
        <v>-345.97</v>
      </c>
    </row>
    <row r="12" spans="1:11" x14ac:dyDescent="0.3">
      <c r="A12" t="s">
        <v>37</v>
      </c>
      <c r="B12" s="1">
        <v>44572</v>
      </c>
      <c r="C12" s="1">
        <v>44574</v>
      </c>
      <c r="D12" t="s">
        <v>12</v>
      </c>
      <c r="E12" t="s">
        <v>28</v>
      </c>
      <c r="F12" t="s">
        <v>35</v>
      </c>
      <c r="G12">
        <v>1669.78</v>
      </c>
      <c r="H12">
        <v>2</v>
      </c>
      <c r="I12">
        <v>0.1</v>
      </c>
      <c r="J12" t="s">
        <v>38</v>
      </c>
      <c r="K12">
        <v>1435.89</v>
      </c>
    </row>
    <row r="13" spans="1:11" x14ac:dyDescent="0.3">
      <c r="A13" t="s">
        <v>39</v>
      </c>
      <c r="B13" s="1">
        <v>44573</v>
      </c>
      <c r="C13" s="1">
        <v>44575</v>
      </c>
      <c r="D13" t="s">
        <v>12</v>
      </c>
      <c r="E13" t="s">
        <v>28</v>
      </c>
      <c r="F13" t="s">
        <v>35</v>
      </c>
      <c r="G13">
        <v>723.12</v>
      </c>
      <c r="H13">
        <v>2</v>
      </c>
      <c r="I13">
        <v>0</v>
      </c>
      <c r="J13" t="s">
        <v>40</v>
      </c>
      <c r="K13">
        <v>244.72</v>
      </c>
    </row>
    <row r="14" spans="1:11" x14ac:dyDescent="0.3">
      <c r="A14" t="s">
        <v>41</v>
      </c>
      <c r="B14" s="1">
        <v>44574</v>
      </c>
      <c r="C14" s="1">
        <v>44576</v>
      </c>
      <c r="D14" t="s">
        <v>12</v>
      </c>
      <c r="E14" t="s">
        <v>13</v>
      </c>
      <c r="F14" t="s">
        <v>35</v>
      </c>
      <c r="G14">
        <v>1558.98</v>
      </c>
      <c r="H14">
        <v>9</v>
      </c>
      <c r="I14">
        <v>0</v>
      </c>
      <c r="J14" t="s">
        <v>36</v>
      </c>
      <c r="K14">
        <v>1395.14</v>
      </c>
    </row>
    <row r="15" spans="1:11" x14ac:dyDescent="0.3">
      <c r="A15" t="s">
        <v>42</v>
      </c>
      <c r="B15" s="1">
        <v>44575</v>
      </c>
      <c r="C15" s="1">
        <v>44577</v>
      </c>
      <c r="D15" t="s">
        <v>12</v>
      </c>
      <c r="E15" t="s">
        <v>28</v>
      </c>
      <c r="F15" t="s">
        <v>35</v>
      </c>
      <c r="G15">
        <v>757.38</v>
      </c>
      <c r="H15">
        <v>5</v>
      </c>
      <c r="I15">
        <v>0.3</v>
      </c>
      <c r="J15" t="s">
        <v>38</v>
      </c>
      <c r="K15">
        <v>84.85</v>
      </c>
    </row>
    <row r="16" spans="1:11" x14ac:dyDescent="0.3">
      <c r="A16" t="s">
        <v>43</v>
      </c>
      <c r="B16" s="1">
        <v>44576</v>
      </c>
      <c r="C16" s="1">
        <v>44578</v>
      </c>
      <c r="D16" t="s">
        <v>17</v>
      </c>
      <c r="E16" t="s">
        <v>28</v>
      </c>
      <c r="F16" t="s">
        <v>19</v>
      </c>
      <c r="G16">
        <v>1729.08</v>
      </c>
      <c r="H16">
        <v>4</v>
      </c>
      <c r="I16">
        <v>0.2</v>
      </c>
      <c r="J16" t="s">
        <v>30</v>
      </c>
      <c r="K16">
        <v>1077.82</v>
      </c>
    </row>
    <row r="17" spans="1:11" x14ac:dyDescent="0.3">
      <c r="A17" t="s">
        <v>44</v>
      </c>
      <c r="B17" s="1">
        <v>44577</v>
      </c>
      <c r="C17" s="1">
        <v>44579</v>
      </c>
      <c r="D17" t="s">
        <v>22</v>
      </c>
      <c r="E17" t="s">
        <v>13</v>
      </c>
      <c r="F17" t="s">
        <v>35</v>
      </c>
      <c r="G17">
        <v>478.05</v>
      </c>
      <c r="H17">
        <v>1</v>
      </c>
      <c r="I17">
        <v>0.3</v>
      </c>
      <c r="J17" t="s">
        <v>38</v>
      </c>
      <c r="K17">
        <v>-80.45</v>
      </c>
    </row>
    <row r="18" spans="1:11" x14ac:dyDescent="0.3">
      <c r="A18" t="s">
        <v>45</v>
      </c>
      <c r="B18" s="1">
        <v>44578</v>
      </c>
      <c r="C18" s="1">
        <v>44580</v>
      </c>
      <c r="D18" t="s">
        <v>17</v>
      </c>
      <c r="E18" t="s">
        <v>28</v>
      </c>
      <c r="F18" t="s">
        <v>35</v>
      </c>
      <c r="G18">
        <v>1950.37</v>
      </c>
      <c r="H18">
        <v>7</v>
      </c>
      <c r="I18">
        <v>0.3</v>
      </c>
      <c r="J18" t="s">
        <v>38</v>
      </c>
      <c r="K18">
        <v>873.09</v>
      </c>
    </row>
    <row r="19" spans="1:11" x14ac:dyDescent="0.3">
      <c r="A19" t="s">
        <v>46</v>
      </c>
      <c r="B19" s="1">
        <v>44579</v>
      </c>
      <c r="C19" s="1">
        <v>44581</v>
      </c>
      <c r="D19" t="s">
        <v>17</v>
      </c>
      <c r="E19" t="s">
        <v>13</v>
      </c>
      <c r="F19" t="s">
        <v>35</v>
      </c>
      <c r="G19">
        <v>1570.53</v>
      </c>
      <c r="H19">
        <v>3</v>
      </c>
      <c r="I19">
        <v>0.3</v>
      </c>
      <c r="J19" t="s">
        <v>40</v>
      </c>
      <c r="K19">
        <v>948.05</v>
      </c>
    </row>
    <row r="20" spans="1:11" x14ac:dyDescent="0.3">
      <c r="A20" t="s">
        <v>47</v>
      </c>
      <c r="B20" s="1">
        <v>44580</v>
      </c>
      <c r="C20" s="1">
        <v>44582</v>
      </c>
      <c r="D20" t="s">
        <v>17</v>
      </c>
      <c r="E20" t="s">
        <v>28</v>
      </c>
      <c r="F20" t="s">
        <v>35</v>
      </c>
      <c r="G20">
        <v>272.76</v>
      </c>
      <c r="H20">
        <v>6</v>
      </c>
      <c r="I20">
        <v>0.3</v>
      </c>
      <c r="J20" t="s">
        <v>38</v>
      </c>
      <c r="K20">
        <v>-290.02</v>
      </c>
    </row>
    <row r="21" spans="1:11" x14ac:dyDescent="0.3">
      <c r="A21" t="s">
        <v>48</v>
      </c>
      <c r="B21" s="1">
        <v>44581</v>
      </c>
      <c r="C21" s="1">
        <v>44583</v>
      </c>
      <c r="D21" t="s">
        <v>12</v>
      </c>
      <c r="E21" t="s">
        <v>13</v>
      </c>
      <c r="F21" t="s">
        <v>14</v>
      </c>
      <c r="G21">
        <v>1153.26</v>
      </c>
      <c r="H21">
        <v>5</v>
      </c>
      <c r="I21">
        <v>0.1</v>
      </c>
      <c r="J21" t="s">
        <v>24</v>
      </c>
      <c r="K21">
        <v>837.09</v>
      </c>
    </row>
    <row r="22" spans="1:11" x14ac:dyDescent="0.3">
      <c r="A22" t="s">
        <v>49</v>
      </c>
      <c r="B22" s="1">
        <v>44582</v>
      </c>
      <c r="C22" s="1">
        <v>44584</v>
      </c>
      <c r="D22" t="s">
        <v>34</v>
      </c>
      <c r="E22" t="s">
        <v>13</v>
      </c>
      <c r="F22" t="s">
        <v>19</v>
      </c>
      <c r="G22">
        <v>1971.47</v>
      </c>
      <c r="H22">
        <v>5</v>
      </c>
      <c r="I22">
        <v>0.2</v>
      </c>
      <c r="J22" t="s">
        <v>50</v>
      </c>
      <c r="K22">
        <v>1378.28</v>
      </c>
    </row>
    <row r="23" spans="1:11" x14ac:dyDescent="0.3">
      <c r="A23" t="s">
        <v>51</v>
      </c>
      <c r="B23" s="1">
        <v>44583</v>
      </c>
      <c r="C23" s="1">
        <v>44585</v>
      </c>
      <c r="D23" t="s">
        <v>22</v>
      </c>
      <c r="E23" t="s">
        <v>28</v>
      </c>
      <c r="F23" t="s">
        <v>35</v>
      </c>
      <c r="G23">
        <v>968.58</v>
      </c>
      <c r="H23">
        <v>5</v>
      </c>
      <c r="I23">
        <v>0.1</v>
      </c>
      <c r="J23" t="s">
        <v>38</v>
      </c>
      <c r="K23">
        <v>694.93</v>
      </c>
    </row>
    <row r="24" spans="1:11" x14ac:dyDescent="0.3">
      <c r="A24" t="s">
        <v>52</v>
      </c>
      <c r="B24" s="1">
        <v>44584</v>
      </c>
      <c r="C24" s="1">
        <v>44586</v>
      </c>
      <c r="D24" t="s">
        <v>34</v>
      </c>
      <c r="E24" t="s">
        <v>28</v>
      </c>
      <c r="F24" t="s">
        <v>35</v>
      </c>
      <c r="G24">
        <v>405.11</v>
      </c>
      <c r="H24">
        <v>1</v>
      </c>
      <c r="I24">
        <v>0.2</v>
      </c>
      <c r="J24" t="s">
        <v>40</v>
      </c>
      <c r="K24">
        <v>48.8</v>
      </c>
    </row>
    <row r="25" spans="1:11" x14ac:dyDescent="0.3">
      <c r="A25" t="s">
        <v>53</v>
      </c>
      <c r="B25" s="1">
        <v>44585</v>
      </c>
      <c r="C25" s="1">
        <v>44587</v>
      </c>
      <c r="D25" t="s">
        <v>17</v>
      </c>
      <c r="E25" t="s">
        <v>28</v>
      </c>
      <c r="F25" t="s">
        <v>35</v>
      </c>
      <c r="G25">
        <v>995.32</v>
      </c>
      <c r="H25">
        <v>1</v>
      </c>
      <c r="I25">
        <v>0</v>
      </c>
      <c r="J25" t="s">
        <v>38</v>
      </c>
      <c r="K25">
        <v>909.79</v>
      </c>
    </row>
    <row r="26" spans="1:11" x14ac:dyDescent="0.3">
      <c r="A26" t="s">
        <v>54</v>
      </c>
      <c r="B26" s="1">
        <v>44586</v>
      </c>
      <c r="C26" s="1">
        <v>44588</v>
      </c>
      <c r="D26" t="s">
        <v>17</v>
      </c>
      <c r="E26" t="s">
        <v>18</v>
      </c>
      <c r="F26" t="s">
        <v>19</v>
      </c>
      <c r="G26">
        <v>1049.29</v>
      </c>
      <c r="H26">
        <v>3</v>
      </c>
      <c r="I26">
        <v>0.3</v>
      </c>
      <c r="J26" t="s">
        <v>50</v>
      </c>
      <c r="K26">
        <v>453.18</v>
      </c>
    </row>
    <row r="27" spans="1:11" x14ac:dyDescent="0.3">
      <c r="A27" t="s">
        <v>55</v>
      </c>
      <c r="B27" s="1">
        <v>44587</v>
      </c>
      <c r="C27" s="1">
        <v>44589</v>
      </c>
      <c r="D27" t="s">
        <v>34</v>
      </c>
      <c r="E27" t="s">
        <v>18</v>
      </c>
      <c r="F27" t="s">
        <v>14</v>
      </c>
      <c r="G27">
        <v>1496.29</v>
      </c>
      <c r="H27">
        <v>4</v>
      </c>
      <c r="I27">
        <v>0.1</v>
      </c>
      <c r="J27" t="s">
        <v>24</v>
      </c>
      <c r="K27">
        <v>1071.23</v>
      </c>
    </row>
    <row r="28" spans="1:11" x14ac:dyDescent="0.3">
      <c r="A28" t="s">
        <v>56</v>
      </c>
      <c r="B28" s="1">
        <v>44588</v>
      </c>
      <c r="C28" s="1">
        <v>44590</v>
      </c>
      <c r="D28" t="s">
        <v>34</v>
      </c>
      <c r="E28" t="s">
        <v>18</v>
      </c>
      <c r="F28" t="s">
        <v>19</v>
      </c>
      <c r="G28">
        <v>1412.75</v>
      </c>
      <c r="H28">
        <v>5</v>
      </c>
      <c r="I28">
        <v>0.2</v>
      </c>
      <c r="J28" t="s">
        <v>20</v>
      </c>
      <c r="K28">
        <v>746.87</v>
      </c>
    </row>
    <row r="29" spans="1:11" x14ac:dyDescent="0.3">
      <c r="A29" t="s">
        <v>57</v>
      </c>
      <c r="B29" s="1">
        <v>44589</v>
      </c>
      <c r="C29" s="1">
        <v>44591</v>
      </c>
      <c r="D29" t="s">
        <v>34</v>
      </c>
      <c r="E29" t="s">
        <v>13</v>
      </c>
      <c r="F29" t="s">
        <v>14</v>
      </c>
      <c r="G29">
        <v>834.97</v>
      </c>
      <c r="H29">
        <v>2</v>
      </c>
      <c r="I29">
        <v>0</v>
      </c>
      <c r="J29" t="s">
        <v>32</v>
      </c>
      <c r="K29">
        <v>416.48</v>
      </c>
    </row>
    <row r="30" spans="1:11" x14ac:dyDescent="0.3">
      <c r="A30" t="s">
        <v>58</v>
      </c>
      <c r="B30" s="1">
        <v>44590</v>
      </c>
      <c r="C30" s="1">
        <v>44592</v>
      </c>
      <c r="D30" t="s">
        <v>17</v>
      </c>
      <c r="E30" t="s">
        <v>28</v>
      </c>
      <c r="F30" t="s">
        <v>35</v>
      </c>
      <c r="G30">
        <v>475.15</v>
      </c>
      <c r="H30">
        <v>8</v>
      </c>
      <c r="I30">
        <v>0</v>
      </c>
      <c r="J30" t="s">
        <v>40</v>
      </c>
      <c r="K30">
        <v>249.33</v>
      </c>
    </row>
    <row r="31" spans="1:11" x14ac:dyDescent="0.3">
      <c r="A31" t="s">
        <v>59</v>
      </c>
      <c r="B31" s="1">
        <v>44591</v>
      </c>
      <c r="C31" s="1">
        <v>44593</v>
      </c>
      <c r="D31" t="s">
        <v>17</v>
      </c>
      <c r="E31" t="s">
        <v>13</v>
      </c>
      <c r="F31" t="s">
        <v>35</v>
      </c>
      <c r="G31">
        <v>1307.8599999999999</v>
      </c>
      <c r="H31">
        <v>2</v>
      </c>
      <c r="I31">
        <v>0.3</v>
      </c>
      <c r="J31" t="s">
        <v>38</v>
      </c>
      <c r="K31">
        <v>757.36</v>
      </c>
    </row>
    <row r="32" spans="1:11" x14ac:dyDescent="0.3">
      <c r="A32" t="s">
        <v>60</v>
      </c>
      <c r="B32" s="1">
        <v>44592</v>
      </c>
      <c r="C32" s="1">
        <v>44594</v>
      </c>
      <c r="D32" t="s">
        <v>22</v>
      </c>
      <c r="E32" t="s">
        <v>18</v>
      </c>
      <c r="F32" t="s">
        <v>19</v>
      </c>
      <c r="G32">
        <v>872.32</v>
      </c>
      <c r="H32">
        <v>9</v>
      </c>
      <c r="I32">
        <v>0.2</v>
      </c>
      <c r="J32" t="s">
        <v>20</v>
      </c>
      <c r="K32">
        <v>560.78</v>
      </c>
    </row>
    <row r="33" spans="1:11" x14ac:dyDescent="0.3">
      <c r="A33" t="s">
        <v>61</v>
      </c>
      <c r="B33" s="1">
        <v>44593</v>
      </c>
      <c r="C33" s="1">
        <v>44595</v>
      </c>
      <c r="D33" t="s">
        <v>22</v>
      </c>
      <c r="E33" t="s">
        <v>28</v>
      </c>
      <c r="F33" t="s">
        <v>19</v>
      </c>
      <c r="G33">
        <v>307.94</v>
      </c>
      <c r="H33">
        <v>2</v>
      </c>
      <c r="I33">
        <v>0.1</v>
      </c>
      <c r="J33" t="s">
        <v>50</v>
      </c>
      <c r="K33">
        <v>171.78</v>
      </c>
    </row>
    <row r="34" spans="1:11" x14ac:dyDescent="0.3">
      <c r="A34" t="s">
        <v>62</v>
      </c>
      <c r="B34" s="1">
        <v>44594</v>
      </c>
      <c r="C34" s="1">
        <v>44596</v>
      </c>
      <c r="D34" t="s">
        <v>17</v>
      </c>
      <c r="E34" t="s">
        <v>13</v>
      </c>
      <c r="F34" t="s">
        <v>14</v>
      </c>
      <c r="G34">
        <v>1806.12</v>
      </c>
      <c r="H34">
        <v>9</v>
      </c>
      <c r="I34">
        <v>0.3</v>
      </c>
      <c r="J34" t="s">
        <v>15</v>
      </c>
      <c r="K34">
        <v>1226.04</v>
      </c>
    </row>
    <row r="35" spans="1:11" x14ac:dyDescent="0.3">
      <c r="A35" t="s">
        <v>63</v>
      </c>
      <c r="B35" s="1">
        <v>44595</v>
      </c>
      <c r="C35" s="1">
        <v>44597</v>
      </c>
      <c r="D35" t="s">
        <v>34</v>
      </c>
      <c r="E35" t="s">
        <v>28</v>
      </c>
      <c r="F35" t="s">
        <v>14</v>
      </c>
      <c r="G35">
        <v>1397.88</v>
      </c>
      <c r="H35">
        <v>7</v>
      </c>
      <c r="I35">
        <v>0.1</v>
      </c>
      <c r="J35" t="s">
        <v>24</v>
      </c>
      <c r="K35">
        <v>1080.29</v>
      </c>
    </row>
    <row r="36" spans="1:11" x14ac:dyDescent="0.3">
      <c r="A36" t="s">
        <v>64</v>
      </c>
      <c r="B36" s="1">
        <v>44596</v>
      </c>
      <c r="C36" s="1">
        <v>44598</v>
      </c>
      <c r="D36" t="s">
        <v>34</v>
      </c>
      <c r="E36" t="s">
        <v>13</v>
      </c>
      <c r="F36" t="s">
        <v>19</v>
      </c>
      <c r="G36">
        <v>1382.21</v>
      </c>
      <c r="H36">
        <v>8</v>
      </c>
      <c r="I36">
        <v>0</v>
      </c>
      <c r="J36" t="s">
        <v>30</v>
      </c>
      <c r="K36">
        <v>1239.79</v>
      </c>
    </row>
    <row r="37" spans="1:11" x14ac:dyDescent="0.3">
      <c r="A37" t="s">
        <v>65</v>
      </c>
      <c r="B37" s="1">
        <v>44597</v>
      </c>
      <c r="C37" s="1">
        <v>44599</v>
      </c>
      <c r="D37" t="s">
        <v>22</v>
      </c>
      <c r="E37" t="s">
        <v>28</v>
      </c>
      <c r="F37" t="s">
        <v>14</v>
      </c>
      <c r="G37">
        <v>1654.04</v>
      </c>
      <c r="H37">
        <v>2</v>
      </c>
      <c r="I37">
        <v>0.1</v>
      </c>
      <c r="J37" t="s">
        <v>24</v>
      </c>
      <c r="K37">
        <v>1005.09</v>
      </c>
    </row>
    <row r="38" spans="1:11" x14ac:dyDescent="0.3">
      <c r="A38" t="s">
        <v>66</v>
      </c>
      <c r="B38" s="1">
        <v>44598</v>
      </c>
      <c r="C38" s="1">
        <v>44600</v>
      </c>
      <c r="D38" t="s">
        <v>17</v>
      </c>
      <c r="E38" t="s">
        <v>18</v>
      </c>
      <c r="F38" t="s">
        <v>19</v>
      </c>
      <c r="G38">
        <v>1082.8399999999999</v>
      </c>
      <c r="H38">
        <v>7</v>
      </c>
      <c r="I38">
        <v>0.1</v>
      </c>
      <c r="J38" t="s">
        <v>30</v>
      </c>
      <c r="K38">
        <v>691.28</v>
      </c>
    </row>
    <row r="39" spans="1:11" x14ac:dyDescent="0.3">
      <c r="A39" t="s">
        <v>67</v>
      </c>
      <c r="B39" s="1">
        <v>44599</v>
      </c>
      <c r="C39" s="1">
        <v>44601</v>
      </c>
      <c r="D39" t="s">
        <v>22</v>
      </c>
      <c r="E39" t="s">
        <v>18</v>
      </c>
      <c r="F39" t="s">
        <v>14</v>
      </c>
      <c r="G39">
        <v>1639.36</v>
      </c>
      <c r="H39">
        <v>6</v>
      </c>
      <c r="I39">
        <v>0.3</v>
      </c>
      <c r="J39" t="s">
        <v>24</v>
      </c>
      <c r="K39">
        <v>967.39</v>
      </c>
    </row>
    <row r="40" spans="1:11" x14ac:dyDescent="0.3">
      <c r="A40" t="s">
        <v>68</v>
      </c>
      <c r="B40" s="1">
        <v>44600</v>
      </c>
      <c r="C40" s="1">
        <v>44602</v>
      </c>
      <c r="D40" t="s">
        <v>22</v>
      </c>
      <c r="E40" t="s">
        <v>28</v>
      </c>
      <c r="F40" t="s">
        <v>19</v>
      </c>
      <c r="G40">
        <v>1021.28</v>
      </c>
      <c r="H40">
        <v>4</v>
      </c>
      <c r="I40">
        <v>0.1</v>
      </c>
      <c r="J40" t="s">
        <v>50</v>
      </c>
      <c r="K40">
        <v>624.72</v>
      </c>
    </row>
    <row r="41" spans="1:11" x14ac:dyDescent="0.3">
      <c r="A41" t="s">
        <v>69</v>
      </c>
      <c r="B41" s="1">
        <v>44601</v>
      </c>
      <c r="C41" s="1">
        <v>44603</v>
      </c>
      <c r="D41" t="s">
        <v>12</v>
      </c>
      <c r="E41" t="s">
        <v>13</v>
      </c>
      <c r="F41" t="s">
        <v>19</v>
      </c>
      <c r="G41">
        <v>180.99</v>
      </c>
      <c r="H41">
        <v>7</v>
      </c>
      <c r="I41">
        <v>0.3</v>
      </c>
      <c r="J41" t="s">
        <v>50</v>
      </c>
      <c r="K41">
        <v>48.49</v>
      </c>
    </row>
    <row r="42" spans="1:11" x14ac:dyDescent="0.3">
      <c r="A42" t="s">
        <v>70</v>
      </c>
      <c r="B42" s="1">
        <v>44602</v>
      </c>
      <c r="C42" s="1">
        <v>44604</v>
      </c>
      <c r="D42" t="s">
        <v>12</v>
      </c>
      <c r="E42" t="s">
        <v>18</v>
      </c>
      <c r="F42" t="s">
        <v>19</v>
      </c>
      <c r="G42">
        <v>840.23</v>
      </c>
      <c r="H42">
        <v>4</v>
      </c>
      <c r="I42">
        <v>0</v>
      </c>
      <c r="J42" t="s">
        <v>20</v>
      </c>
      <c r="K42">
        <v>612.65</v>
      </c>
    </row>
    <row r="43" spans="1:11" x14ac:dyDescent="0.3">
      <c r="A43" t="s">
        <v>71</v>
      </c>
      <c r="B43" s="1">
        <v>44603</v>
      </c>
      <c r="C43" s="1">
        <v>44605</v>
      </c>
      <c r="D43" t="s">
        <v>12</v>
      </c>
      <c r="E43" t="s">
        <v>18</v>
      </c>
      <c r="F43" t="s">
        <v>14</v>
      </c>
      <c r="G43">
        <v>1020.06</v>
      </c>
      <c r="H43">
        <v>2</v>
      </c>
      <c r="I43">
        <v>0.3</v>
      </c>
      <c r="J43" t="s">
        <v>15</v>
      </c>
      <c r="K43">
        <v>397.19</v>
      </c>
    </row>
    <row r="44" spans="1:11" x14ac:dyDescent="0.3">
      <c r="A44" t="s">
        <v>72</v>
      </c>
      <c r="B44" s="1">
        <v>44604</v>
      </c>
      <c r="C44" s="1">
        <v>44606</v>
      </c>
      <c r="D44" t="s">
        <v>34</v>
      </c>
      <c r="E44" t="s">
        <v>18</v>
      </c>
      <c r="F44" t="s">
        <v>14</v>
      </c>
      <c r="G44">
        <v>1454.4</v>
      </c>
      <c r="H44">
        <v>7</v>
      </c>
      <c r="I44">
        <v>0.3</v>
      </c>
      <c r="J44" t="s">
        <v>15</v>
      </c>
      <c r="K44">
        <v>768.52</v>
      </c>
    </row>
    <row r="45" spans="1:11" x14ac:dyDescent="0.3">
      <c r="A45" t="s">
        <v>73</v>
      </c>
      <c r="B45" s="1">
        <v>44605</v>
      </c>
      <c r="C45" s="1">
        <v>44607</v>
      </c>
      <c r="D45" t="s">
        <v>17</v>
      </c>
      <c r="E45" t="s">
        <v>28</v>
      </c>
      <c r="F45" t="s">
        <v>14</v>
      </c>
      <c r="G45">
        <v>257.83</v>
      </c>
      <c r="H45">
        <v>8</v>
      </c>
      <c r="I45">
        <v>0.2</v>
      </c>
      <c r="J45" t="s">
        <v>24</v>
      </c>
      <c r="K45">
        <v>-0.61</v>
      </c>
    </row>
    <row r="46" spans="1:11" x14ac:dyDescent="0.3">
      <c r="A46" t="s">
        <v>74</v>
      </c>
      <c r="B46" s="1">
        <v>44606</v>
      </c>
      <c r="C46" s="1">
        <v>44608</v>
      </c>
      <c r="D46" t="s">
        <v>17</v>
      </c>
      <c r="E46" t="s">
        <v>28</v>
      </c>
      <c r="F46" t="s">
        <v>19</v>
      </c>
      <c r="G46">
        <v>323.04000000000002</v>
      </c>
      <c r="H46">
        <v>2</v>
      </c>
      <c r="I46">
        <v>0.1</v>
      </c>
      <c r="J46" t="s">
        <v>50</v>
      </c>
      <c r="K46">
        <v>-206.25</v>
      </c>
    </row>
    <row r="47" spans="1:11" x14ac:dyDescent="0.3">
      <c r="A47" t="s">
        <v>75</v>
      </c>
      <c r="B47" s="1">
        <v>44607</v>
      </c>
      <c r="C47" s="1">
        <v>44609</v>
      </c>
      <c r="D47" t="s">
        <v>17</v>
      </c>
      <c r="E47" t="s">
        <v>13</v>
      </c>
      <c r="F47" t="s">
        <v>14</v>
      </c>
      <c r="G47">
        <v>564.17999999999995</v>
      </c>
      <c r="H47">
        <v>5</v>
      </c>
      <c r="I47">
        <v>0</v>
      </c>
      <c r="J47" t="s">
        <v>24</v>
      </c>
      <c r="K47">
        <v>122.83</v>
      </c>
    </row>
    <row r="48" spans="1:11" x14ac:dyDescent="0.3">
      <c r="A48" t="s">
        <v>76</v>
      </c>
      <c r="B48" s="1">
        <v>44608</v>
      </c>
      <c r="C48" s="1">
        <v>44610</v>
      </c>
      <c r="D48" t="s">
        <v>17</v>
      </c>
      <c r="E48" t="s">
        <v>13</v>
      </c>
      <c r="F48" t="s">
        <v>14</v>
      </c>
      <c r="G48">
        <v>569.66999999999996</v>
      </c>
      <c r="H48">
        <v>1</v>
      </c>
      <c r="I48">
        <v>0.3</v>
      </c>
      <c r="J48" t="s">
        <v>32</v>
      </c>
      <c r="K48">
        <v>83.3</v>
      </c>
    </row>
    <row r="49" spans="1:11" x14ac:dyDescent="0.3">
      <c r="A49" t="s">
        <v>77</v>
      </c>
      <c r="B49" s="1">
        <v>44609</v>
      </c>
      <c r="C49" s="1">
        <v>44611</v>
      </c>
      <c r="D49" t="s">
        <v>12</v>
      </c>
      <c r="E49" t="s">
        <v>13</v>
      </c>
      <c r="F49" t="s">
        <v>19</v>
      </c>
      <c r="G49">
        <v>1477.76</v>
      </c>
      <c r="H49">
        <v>7</v>
      </c>
      <c r="I49">
        <v>0</v>
      </c>
      <c r="J49" t="s">
        <v>20</v>
      </c>
      <c r="K49">
        <v>1188.77</v>
      </c>
    </row>
    <row r="50" spans="1:11" x14ac:dyDescent="0.3">
      <c r="A50" t="s">
        <v>78</v>
      </c>
      <c r="B50" s="1">
        <v>44610</v>
      </c>
      <c r="C50" s="1">
        <v>44612</v>
      </c>
      <c r="D50" t="s">
        <v>34</v>
      </c>
      <c r="E50" t="s">
        <v>28</v>
      </c>
      <c r="F50" t="s">
        <v>35</v>
      </c>
      <c r="G50">
        <v>538.91999999999996</v>
      </c>
      <c r="H50">
        <v>8</v>
      </c>
      <c r="I50">
        <v>0.2</v>
      </c>
      <c r="J50" t="s">
        <v>38</v>
      </c>
      <c r="K50">
        <v>117.01</v>
      </c>
    </row>
    <row r="51" spans="1:11" x14ac:dyDescent="0.3">
      <c r="A51" t="s">
        <v>79</v>
      </c>
      <c r="B51" s="1">
        <v>44611</v>
      </c>
      <c r="C51" s="1">
        <v>44613</v>
      </c>
      <c r="D51" t="s">
        <v>34</v>
      </c>
      <c r="E51" t="s">
        <v>28</v>
      </c>
      <c r="F51" t="s">
        <v>19</v>
      </c>
      <c r="G51">
        <v>1284.54</v>
      </c>
      <c r="H51">
        <v>6</v>
      </c>
      <c r="I51">
        <v>0.1</v>
      </c>
      <c r="J51" t="s">
        <v>20</v>
      </c>
      <c r="K51">
        <v>1047.44</v>
      </c>
    </row>
    <row r="52" spans="1:11" x14ac:dyDescent="0.3">
      <c r="A52" t="s">
        <v>80</v>
      </c>
      <c r="B52" s="1">
        <v>44612</v>
      </c>
      <c r="C52" s="1">
        <v>44614</v>
      </c>
      <c r="D52" t="s">
        <v>12</v>
      </c>
      <c r="E52" t="s">
        <v>13</v>
      </c>
      <c r="F52" t="s">
        <v>14</v>
      </c>
      <c r="G52">
        <v>1013.83</v>
      </c>
      <c r="H52">
        <v>5</v>
      </c>
      <c r="I52">
        <v>0.3</v>
      </c>
      <c r="J52" t="s">
        <v>15</v>
      </c>
      <c r="K52">
        <v>506.06</v>
      </c>
    </row>
    <row r="53" spans="1:11" x14ac:dyDescent="0.3">
      <c r="A53" t="s">
        <v>81</v>
      </c>
      <c r="B53" s="1">
        <v>44613</v>
      </c>
      <c r="C53" s="1">
        <v>44615</v>
      </c>
      <c r="D53" t="s">
        <v>34</v>
      </c>
      <c r="E53" t="s">
        <v>13</v>
      </c>
      <c r="F53" t="s">
        <v>19</v>
      </c>
      <c r="G53">
        <v>1167.92</v>
      </c>
      <c r="H53">
        <v>6</v>
      </c>
      <c r="I53">
        <v>0.1</v>
      </c>
      <c r="J53" t="s">
        <v>20</v>
      </c>
      <c r="K53">
        <v>1021.79</v>
      </c>
    </row>
    <row r="54" spans="1:11" x14ac:dyDescent="0.3">
      <c r="A54" t="s">
        <v>82</v>
      </c>
      <c r="B54" s="1">
        <v>44614</v>
      </c>
      <c r="C54" s="1">
        <v>44616</v>
      </c>
      <c r="D54" t="s">
        <v>12</v>
      </c>
      <c r="E54" t="s">
        <v>28</v>
      </c>
      <c r="F54" t="s">
        <v>35</v>
      </c>
      <c r="G54">
        <v>1684.31</v>
      </c>
      <c r="H54">
        <v>2</v>
      </c>
      <c r="I54">
        <v>0.2</v>
      </c>
      <c r="J54" t="s">
        <v>36</v>
      </c>
      <c r="K54">
        <v>1104.43</v>
      </c>
    </row>
    <row r="55" spans="1:11" x14ac:dyDescent="0.3">
      <c r="A55" t="s">
        <v>83</v>
      </c>
      <c r="B55" s="1">
        <v>44615</v>
      </c>
      <c r="C55" s="1">
        <v>44617</v>
      </c>
      <c r="D55" t="s">
        <v>17</v>
      </c>
      <c r="E55" t="s">
        <v>13</v>
      </c>
      <c r="F55" t="s">
        <v>19</v>
      </c>
      <c r="G55">
        <v>838.54</v>
      </c>
      <c r="H55">
        <v>1</v>
      </c>
      <c r="I55">
        <v>0.2</v>
      </c>
      <c r="J55" t="s">
        <v>30</v>
      </c>
      <c r="K55">
        <v>394.75</v>
      </c>
    </row>
    <row r="56" spans="1:11" x14ac:dyDescent="0.3">
      <c r="A56" t="s">
        <v>84</v>
      </c>
      <c r="B56" s="1">
        <v>44616</v>
      </c>
      <c r="C56" s="1">
        <v>44618</v>
      </c>
      <c r="D56" t="s">
        <v>12</v>
      </c>
      <c r="E56" t="s">
        <v>18</v>
      </c>
      <c r="F56" t="s">
        <v>14</v>
      </c>
      <c r="G56">
        <v>1553.28</v>
      </c>
      <c r="H56">
        <v>7</v>
      </c>
      <c r="I56">
        <v>0</v>
      </c>
      <c r="J56" t="s">
        <v>24</v>
      </c>
      <c r="K56">
        <v>1431.68</v>
      </c>
    </row>
    <row r="57" spans="1:11" x14ac:dyDescent="0.3">
      <c r="A57" t="s">
        <v>85</v>
      </c>
      <c r="B57" s="1">
        <v>44617</v>
      </c>
      <c r="C57" s="1">
        <v>44619</v>
      </c>
      <c r="D57" t="s">
        <v>17</v>
      </c>
      <c r="E57" t="s">
        <v>28</v>
      </c>
      <c r="F57" t="s">
        <v>35</v>
      </c>
      <c r="G57">
        <v>872.97</v>
      </c>
      <c r="H57">
        <v>7</v>
      </c>
      <c r="I57">
        <v>0.3</v>
      </c>
      <c r="J57" t="s">
        <v>36</v>
      </c>
      <c r="K57">
        <v>128.69999999999999</v>
      </c>
    </row>
    <row r="58" spans="1:11" x14ac:dyDescent="0.3">
      <c r="A58" t="s">
        <v>86</v>
      </c>
      <c r="B58" s="1">
        <v>44618</v>
      </c>
      <c r="C58" s="1">
        <v>44620</v>
      </c>
      <c r="D58" t="s">
        <v>17</v>
      </c>
      <c r="E58" t="s">
        <v>13</v>
      </c>
      <c r="F58" t="s">
        <v>14</v>
      </c>
      <c r="G58">
        <v>740.05</v>
      </c>
      <c r="H58">
        <v>2</v>
      </c>
      <c r="I58">
        <v>0</v>
      </c>
      <c r="J58" t="s">
        <v>15</v>
      </c>
      <c r="K58">
        <v>284.42</v>
      </c>
    </row>
    <row r="59" spans="1:11" x14ac:dyDescent="0.3">
      <c r="A59" t="s">
        <v>87</v>
      </c>
      <c r="B59" s="1">
        <v>44619</v>
      </c>
      <c r="C59" s="1">
        <v>44621</v>
      </c>
      <c r="D59" t="s">
        <v>22</v>
      </c>
      <c r="E59" t="s">
        <v>28</v>
      </c>
      <c r="F59" t="s">
        <v>35</v>
      </c>
      <c r="G59">
        <v>1919.32</v>
      </c>
      <c r="H59">
        <v>2</v>
      </c>
      <c r="I59">
        <v>0.2</v>
      </c>
      <c r="J59" t="s">
        <v>40</v>
      </c>
      <c r="K59">
        <v>1171.6099999999999</v>
      </c>
    </row>
    <row r="60" spans="1:11" x14ac:dyDescent="0.3">
      <c r="A60" t="s">
        <v>88</v>
      </c>
      <c r="B60" s="1">
        <v>44620</v>
      </c>
      <c r="C60" s="1">
        <v>44622</v>
      </c>
      <c r="D60" t="s">
        <v>12</v>
      </c>
      <c r="E60" t="s">
        <v>18</v>
      </c>
      <c r="F60" t="s">
        <v>35</v>
      </c>
      <c r="G60">
        <v>409.52</v>
      </c>
      <c r="H60">
        <v>1</v>
      </c>
      <c r="I60">
        <v>0.1</v>
      </c>
      <c r="J60" t="s">
        <v>38</v>
      </c>
      <c r="K60">
        <v>97.21</v>
      </c>
    </row>
    <row r="61" spans="1:11" x14ac:dyDescent="0.3">
      <c r="A61" t="s">
        <v>89</v>
      </c>
      <c r="B61" s="1">
        <v>44621</v>
      </c>
      <c r="C61" s="1">
        <v>44623</v>
      </c>
      <c r="D61" t="s">
        <v>22</v>
      </c>
      <c r="E61" t="s">
        <v>28</v>
      </c>
      <c r="F61" t="s">
        <v>19</v>
      </c>
      <c r="G61">
        <v>226.16</v>
      </c>
      <c r="H61">
        <v>8</v>
      </c>
      <c r="I61">
        <v>0</v>
      </c>
      <c r="J61" t="s">
        <v>30</v>
      </c>
      <c r="K61">
        <v>-210.12</v>
      </c>
    </row>
    <row r="62" spans="1:11" x14ac:dyDescent="0.3">
      <c r="A62" t="s">
        <v>90</v>
      </c>
      <c r="B62" s="1">
        <v>44622</v>
      </c>
      <c r="C62" s="1">
        <v>44624</v>
      </c>
      <c r="D62" t="s">
        <v>12</v>
      </c>
      <c r="E62" t="s">
        <v>28</v>
      </c>
      <c r="F62" t="s">
        <v>19</v>
      </c>
      <c r="G62">
        <v>1553.42</v>
      </c>
      <c r="H62">
        <v>8</v>
      </c>
      <c r="I62">
        <v>0</v>
      </c>
      <c r="J62" t="s">
        <v>50</v>
      </c>
      <c r="K62">
        <v>1479.4</v>
      </c>
    </row>
    <row r="63" spans="1:11" x14ac:dyDescent="0.3">
      <c r="A63" t="s">
        <v>91</v>
      </c>
      <c r="B63" s="1">
        <v>44623</v>
      </c>
      <c r="C63" s="1">
        <v>44625</v>
      </c>
      <c r="D63" t="s">
        <v>12</v>
      </c>
      <c r="E63" t="s">
        <v>28</v>
      </c>
      <c r="F63" t="s">
        <v>14</v>
      </c>
      <c r="G63">
        <v>183.09</v>
      </c>
      <c r="H63">
        <v>1</v>
      </c>
      <c r="I63">
        <v>0.1</v>
      </c>
      <c r="J63" t="s">
        <v>32</v>
      </c>
      <c r="K63">
        <v>-232.57</v>
      </c>
    </row>
    <row r="64" spans="1:11" x14ac:dyDescent="0.3">
      <c r="A64" t="s">
        <v>92</v>
      </c>
      <c r="B64" s="1">
        <v>44624</v>
      </c>
      <c r="C64" s="1">
        <v>44626</v>
      </c>
      <c r="D64" t="s">
        <v>22</v>
      </c>
      <c r="E64" t="s">
        <v>28</v>
      </c>
      <c r="F64" t="s">
        <v>19</v>
      </c>
      <c r="G64">
        <v>1682.3</v>
      </c>
      <c r="H64">
        <v>8</v>
      </c>
      <c r="I64">
        <v>0</v>
      </c>
      <c r="J64" t="s">
        <v>50</v>
      </c>
      <c r="K64">
        <v>1611.14</v>
      </c>
    </row>
    <row r="65" spans="1:11" x14ac:dyDescent="0.3">
      <c r="A65" t="s">
        <v>93</v>
      </c>
      <c r="B65" s="1">
        <v>44625</v>
      </c>
      <c r="C65" s="1">
        <v>44627</v>
      </c>
      <c r="D65" t="s">
        <v>22</v>
      </c>
      <c r="E65" t="s">
        <v>18</v>
      </c>
      <c r="F65" t="s">
        <v>19</v>
      </c>
      <c r="G65">
        <v>902.53</v>
      </c>
      <c r="H65">
        <v>9</v>
      </c>
      <c r="I65">
        <v>0.1</v>
      </c>
      <c r="J65" t="s">
        <v>20</v>
      </c>
      <c r="K65">
        <v>413.11</v>
      </c>
    </row>
    <row r="66" spans="1:11" x14ac:dyDescent="0.3">
      <c r="A66" t="s">
        <v>94</v>
      </c>
      <c r="B66" s="1">
        <v>44626</v>
      </c>
      <c r="C66" s="1">
        <v>44628</v>
      </c>
      <c r="D66" t="s">
        <v>12</v>
      </c>
      <c r="E66" t="s">
        <v>28</v>
      </c>
      <c r="F66" t="s">
        <v>35</v>
      </c>
      <c r="G66">
        <v>1835.25</v>
      </c>
      <c r="H66">
        <v>4</v>
      </c>
      <c r="I66">
        <v>0.3</v>
      </c>
      <c r="J66" t="s">
        <v>38</v>
      </c>
      <c r="K66">
        <v>1139.55</v>
      </c>
    </row>
    <row r="67" spans="1:11" x14ac:dyDescent="0.3">
      <c r="A67" t="s">
        <v>95</v>
      </c>
      <c r="B67" s="1">
        <v>44627</v>
      </c>
      <c r="C67" s="1">
        <v>44629</v>
      </c>
      <c r="D67" t="s">
        <v>34</v>
      </c>
      <c r="E67" t="s">
        <v>28</v>
      </c>
      <c r="F67" t="s">
        <v>19</v>
      </c>
      <c r="G67">
        <v>1456.99</v>
      </c>
      <c r="H67">
        <v>1</v>
      </c>
      <c r="I67">
        <v>0.1</v>
      </c>
      <c r="J67" t="s">
        <v>20</v>
      </c>
      <c r="K67">
        <v>871.52</v>
      </c>
    </row>
    <row r="68" spans="1:11" x14ac:dyDescent="0.3">
      <c r="A68" t="s">
        <v>96</v>
      </c>
      <c r="B68" s="1">
        <v>44628</v>
      </c>
      <c r="C68" s="1">
        <v>44630</v>
      </c>
      <c r="D68" t="s">
        <v>17</v>
      </c>
      <c r="E68" t="s">
        <v>13</v>
      </c>
      <c r="F68" t="s">
        <v>35</v>
      </c>
      <c r="G68">
        <v>1240.29</v>
      </c>
      <c r="H68">
        <v>1</v>
      </c>
      <c r="I68">
        <v>0.3</v>
      </c>
      <c r="J68" t="s">
        <v>40</v>
      </c>
      <c r="K68">
        <v>395.62</v>
      </c>
    </row>
    <row r="69" spans="1:11" x14ac:dyDescent="0.3">
      <c r="A69" t="s">
        <v>97</v>
      </c>
      <c r="B69" s="1">
        <v>44629</v>
      </c>
      <c r="C69" s="1">
        <v>44631</v>
      </c>
      <c r="D69" t="s">
        <v>22</v>
      </c>
      <c r="E69" t="s">
        <v>28</v>
      </c>
      <c r="F69" t="s">
        <v>35</v>
      </c>
      <c r="G69">
        <v>1901.15</v>
      </c>
      <c r="H69">
        <v>3</v>
      </c>
      <c r="I69">
        <v>0.1</v>
      </c>
      <c r="J69" t="s">
        <v>36</v>
      </c>
      <c r="K69">
        <v>1628.12</v>
      </c>
    </row>
    <row r="70" spans="1:11" x14ac:dyDescent="0.3">
      <c r="A70" t="s">
        <v>98</v>
      </c>
      <c r="B70" s="1">
        <v>44630</v>
      </c>
      <c r="C70" s="1">
        <v>44632</v>
      </c>
      <c r="D70" t="s">
        <v>17</v>
      </c>
      <c r="E70" t="s">
        <v>13</v>
      </c>
      <c r="F70" t="s">
        <v>35</v>
      </c>
      <c r="G70">
        <v>823.47</v>
      </c>
      <c r="H70">
        <v>5</v>
      </c>
      <c r="I70">
        <v>0.2</v>
      </c>
      <c r="J70" t="s">
        <v>40</v>
      </c>
      <c r="K70">
        <v>422.06</v>
      </c>
    </row>
    <row r="71" spans="1:11" x14ac:dyDescent="0.3">
      <c r="A71" t="s">
        <v>99</v>
      </c>
      <c r="B71" s="1">
        <v>44631</v>
      </c>
      <c r="C71" s="1">
        <v>44633</v>
      </c>
      <c r="D71" t="s">
        <v>34</v>
      </c>
      <c r="E71" t="s">
        <v>18</v>
      </c>
      <c r="F71" t="s">
        <v>14</v>
      </c>
      <c r="G71">
        <v>1910.47</v>
      </c>
      <c r="H71">
        <v>5</v>
      </c>
      <c r="I71">
        <v>0.2</v>
      </c>
      <c r="J71" t="s">
        <v>24</v>
      </c>
      <c r="K71">
        <v>1037.69</v>
      </c>
    </row>
    <row r="72" spans="1:11" x14ac:dyDescent="0.3">
      <c r="A72" t="s">
        <v>100</v>
      </c>
      <c r="B72" s="1">
        <v>44632</v>
      </c>
      <c r="C72" s="1">
        <v>44634</v>
      </c>
      <c r="D72" t="s">
        <v>34</v>
      </c>
      <c r="E72" t="s">
        <v>18</v>
      </c>
      <c r="F72" t="s">
        <v>14</v>
      </c>
      <c r="G72">
        <v>313.25</v>
      </c>
      <c r="H72">
        <v>9</v>
      </c>
      <c r="I72">
        <v>0.3</v>
      </c>
      <c r="J72" t="s">
        <v>24</v>
      </c>
      <c r="K72">
        <v>-27.59</v>
      </c>
    </row>
    <row r="73" spans="1:11" x14ac:dyDescent="0.3">
      <c r="A73" t="s">
        <v>101</v>
      </c>
      <c r="B73" s="1">
        <v>44633</v>
      </c>
      <c r="C73" s="1">
        <v>44635</v>
      </c>
      <c r="D73" t="s">
        <v>34</v>
      </c>
      <c r="E73" t="s">
        <v>18</v>
      </c>
      <c r="F73" t="s">
        <v>14</v>
      </c>
      <c r="G73">
        <v>993.32</v>
      </c>
      <c r="H73">
        <v>2</v>
      </c>
      <c r="I73">
        <v>0.3</v>
      </c>
      <c r="J73" t="s">
        <v>24</v>
      </c>
      <c r="K73">
        <v>262.19</v>
      </c>
    </row>
    <row r="74" spans="1:11" x14ac:dyDescent="0.3">
      <c r="A74" t="s">
        <v>102</v>
      </c>
      <c r="B74" s="1">
        <v>44634</v>
      </c>
      <c r="C74" s="1">
        <v>44636</v>
      </c>
      <c r="D74" t="s">
        <v>22</v>
      </c>
      <c r="E74" t="s">
        <v>18</v>
      </c>
      <c r="F74" t="s">
        <v>35</v>
      </c>
      <c r="G74">
        <v>576.33000000000004</v>
      </c>
      <c r="H74">
        <v>2</v>
      </c>
      <c r="I74">
        <v>0.2</v>
      </c>
      <c r="J74" t="s">
        <v>38</v>
      </c>
      <c r="K74">
        <v>162.59</v>
      </c>
    </row>
    <row r="75" spans="1:11" x14ac:dyDescent="0.3">
      <c r="A75" t="s">
        <v>103</v>
      </c>
      <c r="B75" s="1">
        <v>44635</v>
      </c>
      <c r="C75" s="1">
        <v>44637</v>
      </c>
      <c r="D75" t="s">
        <v>34</v>
      </c>
      <c r="E75" t="s">
        <v>13</v>
      </c>
      <c r="F75" t="s">
        <v>14</v>
      </c>
      <c r="G75">
        <v>1102.69</v>
      </c>
      <c r="H75">
        <v>6</v>
      </c>
      <c r="I75">
        <v>0.3</v>
      </c>
      <c r="J75" t="s">
        <v>15</v>
      </c>
      <c r="K75">
        <v>577.97</v>
      </c>
    </row>
    <row r="76" spans="1:11" x14ac:dyDescent="0.3">
      <c r="A76" t="s">
        <v>104</v>
      </c>
      <c r="B76" s="1">
        <v>44636</v>
      </c>
      <c r="C76" s="1">
        <v>44638</v>
      </c>
      <c r="D76" t="s">
        <v>22</v>
      </c>
      <c r="E76" t="s">
        <v>28</v>
      </c>
      <c r="F76" t="s">
        <v>14</v>
      </c>
      <c r="G76">
        <v>365.93</v>
      </c>
      <c r="H76">
        <v>9</v>
      </c>
      <c r="I76">
        <v>0.1</v>
      </c>
      <c r="J76" t="s">
        <v>15</v>
      </c>
      <c r="K76">
        <v>179.3</v>
      </c>
    </row>
    <row r="77" spans="1:11" x14ac:dyDescent="0.3">
      <c r="A77" t="s">
        <v>105</v>
      </c>
      <c r="B77" s="1">
        <v>44637</v>
      </c>
      <c r="C77" s="1">
        <v>44639</v>
      </c>
      <c r="D77" t="s">
        <v>34</v>
      </c>
      <c r="E77" t="s">
        <v>18</v>
      </c>
      <c r="F77" t="s">
        <v>19</v>
      </c>
      <c r="G77">
        <v>1690.98</v>
      </c>
      <c r="H77">
        <v>1</v>
      </c>
      <c r="I77">
        <v>0.1</v>
      </c>
      <c r="J77" t="s">
        <v>50</v>
      </c>
      <c r="K77">
        <v>1412.3</v>
      </c>
    </row>
    <row r="78" spans="1:11" x14ac:dyDescent="0.3">
      <c r="A78" t="s">
        <v>106</v>
      </c>
      <c r="B78" s="1">
        <v>44638</v>
      </c>
      <c r="C78" s="1">
        <v>44640</v>
      </c>
      <c r="D78" t="s">
        <v>17</v>
      </c>
      <c r="E78" t="s">
        <v>28</v>
      </c>
      <c r="F78" t="s">
        <v>14</v>
      </c>
      <c r="G78">
        <v>1700.5</v>
      </c>
      <c r="H78">
        <v>9</v>
      </c>
      <c r="I78">
        <v>0.2</v>
      </c>
      <c r="J78" t="s">
        <v>32</v>
      </c>
      <c r="K78">
        <v>977.12</v>
      </c>
    </row>
    <row r="79" spans="1:11" x14ac:dyDescent="0.3">
      <c r="A79" t="s">
        <v>107</v>
      </c>
      <c r="B79" s="1">
        <v>44639</v>
      </c>
      <c r="C79" s="1">
        <v>44641</v>
      </c>
      <c r="D79" t="s">
        <v>17</v>
      </c>
      <c r="E79" t="s">
        <v>13</v>
      </c>
      <c r="F79" t="s">
        <v>14</v>
      </c>
      <c r="G79">
        <v>1912.71</v>
      </c>
      <c r="H79">
        <v>9</v>
      </c>
      <c r="I79">
        <v>0</v>
      </c>
      <c r="J79" t="s">
        <v>32</v>
      </c>
      <c r="K79">
        <v>1713.31</v>
      </c>
    </row>
    <row r="80" spans="1:11" x14ac:dyDescent="0.3">
      <c r="A80" t="s">
        <v>108</v>
      </c>
      <c r="B80" s="1">
        <v>44640</v>
      </c>
      <c r="C80" s="1">
        <v>44642</v>
      </c>
      <c r="D80" t="s">
        <v>12</v>
      </c>
      <c r="E80" t="s">
        <v>13</v>
      </c>
      <c r="F80" t="s">
        <v>35</v>
      </c>
      <c r="G80">
        <v>351.61</v>
      </c>
      <c r="H80">
        <v>9</v>
      </c>
      <c r="I80">
        <v>0.1</v>
      </c>
      <c r="J80" t="s">
        <v>38</v>
      </c>
      <c r="K80">
        <v>55.92</v>
      </c>
    </row>
    <row r="81" spans="1:11" x14ac:dyDescent="0.3">
      <c r="A81" t="s">
        <v>109</v>
      </c>
      <c r="B81" s="1">
        <v>44641</v>
      </c>
      <c r="C81" s="1">
        <v>44643</v>
      </c>
      <c r="D81" t="s">
        <v>17</v>
      </c>
      <c r="E81" t="s">
        <v>13</v>
      </c>
      <c r="F81" t="s">
        <v>35</v>
      </c>
      <c r="G81">
        <v>1265.5</v>
      </c>
      <c r="H81">
        <v>5</v>
      </c>
      <c r="I81">
        <v>0.3</v>
      </c>
      <c r="J81" t="s">
        <v>40</v>
      </c>
      <c r="K81">
        <v>634.61</v>
      </c>
    </row>
    <row r="82" spans="1:11" x14ac:dyDescent="0.3">
      <c r="A82" t="s">
        <v>110</v>
      </c>
      <c r="B82" s="1">
        <v>44642</v>
      </c>
      <c r="C82" s="1">
        <v>44644</v>
      </c>
      <c r="D82" t="s">
        <v>12</v>
      </c>
      <c r="E82" t="s">
        <v>18</v>
      </c>
      <c r="F82" t="s">
        <v>35</v>
      </c>
      <c r="G82">
        <v>974.76</v>
      </c>
      <c r="H82">
        <v>9</v>
      </c>
      <c r="I82">
        <v>0</v>
      </c>
      <c r="J82" t="s">
        <v>40</v>
      </c>
      <c r="K82">
        <v>681.89</v>
      </c>
    </row>
    <row r="83" spans="1:11" x14ac:dyDescent="0.3">
      <c r="A83" t="s">
        <v>111</v>
      </c>
      <c r="B83" s="1">
        <v>44643</v>
      </c>
      <c r="C83" s="1">
        <v>44645</v>
      </c>
      <c r="D83" t="s">
        <v>17</v>
      </c>
      <c r="E83" t="s">
        <v>28</v>
      </c>
      <c r="F83" t="s">
        <v>35</v>
      </c>
      <c r="G83">
        <v>721.55</v>
      </c>
      <c r="H83">
        <v>4</v>
      </c>
      <c r="I83">
        <v>0</v>
      </c>
      <c r="J83" t="s">
        <v>36</v>
      </c>
      <c r="K83">
        <v>287.42</v>
      </c>
    </row>
    <row r="84" spans="1:11" x14ac:dyDescent="0.3">
      <c r="A84" t="s">
        <v>112</v>
      </c>
      <c r="B84" s="1">
        <v>44644</v>
      </c>
      <c r="C84" s="1">
        <v>44646</v>
      </c>
      <c r="D84" t="s">
        <v>22</v>
      </c>
      <c r="E84" t="s">
        <v>28</v>
      </c>
      <c r="F84" t="s">
        <v>35</v>
      </c>
      <c r="G84">
        <v>735.5</v>
      </c>
      <c r="H84">
        <v>2</v>
      </c>
      <c r="I84">
        <v>0.1</v>
      </c>
      <c r="J84" t="s">
        <v>36</v>
      </c>
      <c r="K84">
        <v>171.39</v>
      </c>
    </row>
    <row r="85" spans="1:11" x14ac:dyDescent="0.3">
      <c r="A85" t="s">
        <v>113</v>
      </c>
      <c r="B85" s="1">
        <v>44645</v>
      </c>
      <c r="C85" s="1">
        <v>44647</v>
      </c>
      <c r="D85" t="s">
        <v>17</v>
      </c>
      <c r="E85" t="s">
        <v>28</v>
      </c>
      <c r="F85" t="s">
        <v>35</v>
      </c>
      <c r="G85">
        <v>854.95</v>
      </c>
      <c r="H85">
        <v>6</v>
      </c>
      <c r="I85">
        <v>0.1</v>
      </c>
      <c r="J85" t="s">
        <v>36</v>
      </c>
      <c r="K85">
        <v>559.74</v>
      </c>
    </row>
    <row r="86" spans="1:11" x14ac:dyDescent="0.3">
      <c r="A86" t="s">
        <v>114</v>
      </c>
      <c r="B86" s="1">
        <v>44646</v>
      </c>
      <c r="C86" s="1">
        <v>44648</v>
      </c>
      <c r="D86" t="s">
        <v>12</v>
      </c>
      <c r="E86" t="s">
        <v>13</v>
      </c>
      <c r="F86" t="s">
        <v>14</v>
      </c>
      <c r="G86">
        <v>1424.6</v>
      </c>
      <c r="H86">
        <v>4</v>
      </c>
      <c r="I86">
        <v>0</v>
      </c>
      <c r="J86" t="s">
        <v>24</v>
      </c>
      <c r="K86">
        <v>1009.12</v>
      </c>
    </row>
    <row r="87" spans="1:11" x14ac:dyDescent="0.3">
      <c r="A87" t="s">
        <v>115</v>
      </c>
      <c r="B87" s="1">
        <v>44647</v>
      </c>
      <c r="C87" s="1">
        <v>44649</v>
      </c>
      <c r="D87" t="s">
        <v>12</v>
      </c>
      <c r="E87" t="s">
        <v>18</v>
      </c>
      <c r="F87" t="s">
        <v>35</v>
      </c>
      <c r="G87">
        <v>1216.6600000000001</v>
      </c>
      <c r="H87">
        <v>6</v>
      </c>
      <c r="I87">
        <v>0</v>
      </c>
      <c r="J87" t="s">
        <v>40</v>
      </c>
      <c r="K87">
        <v>832.04</v>
      </c>
    </row>
    <row r="88" spans="1:11" x14ac:dyDescent="0.3">
      <c r="A88" t="s">
        <v>116</v>
      </c>
      <c r="B88" s="1">
        <v>44648</v>
      </c>
      <c r="C88" s="1">
        <v>44650</v>
      </c>
      <c r="D88" t="s">
        <v>34</v>
      </c>
      <c r="E88" t="s">
        <v>13</v>
      </c>
      <c r="F88" t="s">
        <v>35</v>
      </c>
      <c r="G88">
        <v>946.38</v>
      </c>
      <c r="H88">
        <v>3</v>
      </c>
      <c r="I88">
        <v>0.2</v>
      </c>
      <c r="J88" t="s">
        <v>38</v>
      </c>
      <c r="K88">
        <v>466.07</v>
      </c>
    </row>
    <row r="89" spans="1:11" x14ac:dyDescent="0.3">
      <c r="A89" t="s">
        <v>117</v>
      </c>
      <c r="B89" s="1">
        <v>44649</v>
      </c>
      <c r="C89" s="1">
        <v>44651</v>
      </c>
      <c r="D89" t="s">
        <v>22</v>
      </c>
      <c r="E89" t="s">
        <v>13</v>
      </c>
      <c r="F89" t="s">
        <v>19</v>
      </c>
      <c r="G89">
        <v>198.07</v>
      </c>
      <c r="H89">
        <v>6</v>
      </c>
      <c r="I89">
        <v>0.3</v>
      </c>
      <c r="J89" t="s">
        <v>20</v>
      </c>
      <c r="K89">
        <v>-339.81</v>
      </c>
    </row>
    <row r="90" spans="1:11" x14ac:dyDescent="0.3">
      <c r="A90" t="s">
        <v>118</v>
      </c>
      <c r="B90" s="1">
        <v>44650</v>
      </c>
      <c r="C90" s="1">
        <v>44652</v>
      </c>
      <c r="D90" t="s">
        <v>17</v>
      </c>
      <c r="E90" t="s">
        <v>28</v>
      </c>
      <c r="F90" t="s">
        <v>14</v>
      </c>
      <c r="G90">
        <v>201.64</v>
      </c>
      <c r="H90">
        <v>2</v>
      </c>
      <c r="I90">
        <v>0.2</v>
      </c>
      <c r="J90" t="s">
        <v>32</v>
      </c>
      <c r="K90">
        <v>53.08</v>
      </c>
    </row>
    <row r="91" spans="1:11" x14ac:dyDescent="0.3">
      <c r="A91" t="s">
        <v>119</v>
      </c>
      <c r="B91" s="1">
        <v>44651</v>
      </c>
      <c r="C91" s="1">
        <v>44653</v>
      </c>
      <c r="D91" t="s">
        <v>34</v>
      </c>
      <c r="E91" t="s">
        <v>13</v>
      </c>
      <c r="F91" t="s">
        <v>14</v>
      </c>
      <c r="G91">
        <v>54.56</v>
      </c>
      <c r="H91">
        <v>2</v>
      </c>
      <c r="I91">
        <v>0.1</v>
      </c>
      <c r="J91" t="s">
        <v>32</v>
      </c>
      <c r="K91">
        <v>-14.44</v>
      </c>
    </row>
    <row r="92" spans="1:11" x14ac:dyDescent="0.3">
      <c r="A92" t="s">
        <v>120</v>
      </c>
      <c r="B92" s="1">
        <v>44652</v>
      </c>
      <c r="C92" s="1">
        <v>44654</v>
      </c>
      <c r="D92" t="s">
        <v>17</v>
      </c>
      <c r="E92" t="s">
        <v>28</v>
      </c>
      <c r="F92" t="s">
        <v>14</v>
      </c>
      <c r="G92">
        <v>1937.01</v>
      </c>
      <c r="H92">
        <v>9</v>
      </c>
      <c r="I92">
        <v>0.2</v>
      </c>
      <c r="J92" t="s">
        <v>24</v>
      </c>
      <c r="K92">
        <v>1121.17</v>
      </c>
    </row>
    <row r="93" spans="1:11" x14ac:dyDescent="0.3">
      <c r="A93" t="s">
        <v>121</v>
      </c>
      <c r="B93" s="1">
        <v>44653</v>
      </c>
      <c r="C93" s="1">
        <v>44655</v>
      </c>
      <c r="D93" t="s">
        <v>17</v>
      </c>
      <c r="E93" t="s">
        <v>18</v>
      </c>
      <c r="F93" t="s">
        <v>35</v>
      </c>
      <c r="G93">
        <v>60.24</v>
      </c>
      <c r="H93">
        <v>7</v>
      </c>
      <c r="I93">
        <v>0.2</v>
      </c>
      <c r="J93" t="s">
        <v>36</v>
      </c>
      <c r="K93">
        <v>-176.99</v>
      </c>
    </row>
    <row r="94" spans="1:11" x14ac:dyDescent="0.3">
      <c r="A94" t="s">
        <v>122</v>
      </c>
      <c r="B94" s="1">
        <v>44654</v>
      </c>
      <c r="C94" s="1">
        <v>44656</v>
      </c>
      <c r="D94" t="s">
        <v>34</v>
      </c>
      <c r="E94" t="s">
        <v>28</v>
      </c>
      <c r="F94" t="s">
        <v>35</v>
      </c>
      <c r="G94">
        <v>251.03</v>
      </c>
      <c r="H94">
        <v>3</v>
      </c>
      <c r="I94">
        <v>0.2</v>
      </c>
      <c r="J94" t="s">
        <v>36</v>
      </c>
      <c r="K94">
        <v>-224.19</v>
      </c>
    </row>
    <row r="95" spans="1:11" x14ac:dyDescent="0.3">
      <c r="A95" t="s">
        <v>123</v>
      </c>
      <c r="B95" s="1">
        <v>44655</v>
      </c>
      <c r="C95" s="1">
        <v>44657</v>
      </c>
      <c r="D95" t="s">
        <v>34</v>
      </c>
      <c r="E95" t="s">
        <v>18</v>
      </c>
      <c r="F95" t="s">
        <v>35</v>
      </c>
      <c r="G95">
        <v>663.46</v>
      </c>
      <c r="H95">
        <v>1</v>
      </c>
      <c r="I95">
        <v>0.2</v>
      </c>
      <c r="J95" t="s">
        <v>38</v>
      </c>
      <c r="K95">
        <v>83.15</v>
      </c>
    </row>
    <row r="96" spans="1:11" x14ac:dyDescent="0.3">
      <c r="A96" t="s">
        <v>124</v>
      </c>
      <c r="B96" s="1">
        <v>44656</v>
      </c>
      <c r="C96" s="1">
        <v>44658</v>
      </c>
      <c r="D96" t="s">
        <v>34</v>
      </c>
      <c r="E96" t="s">
        <v>28</v>
      </c>
      <c r="F96" t="s">
        <v>19</v>
      </c>
      <c r="G96">
        <v>1624.49</v>
      </c>
      <c r="H96">
        <v>8</v>
      </c>
      <c r="I96">
        <v>0.3</v>
      </c>
      <c r="J96" t="s">
        <v>20</v>
      </c>
      <c r="K96">
        <v>1096.54</v>
      </c>
    </row>
    <row r="97" spans="1:11" x14ac:dyDescent="0.3">
      <c r="A97" t="s">
        <v>125</v>
      </c>
      <c r="B97" s="1">
        <v>44657</v>
      </c>
      <c r="C97" s="1">
        <v>44659</v>
      </c>
      <c r="D97" t="s">
        <v>34</v>
      </c>
      <c r="E97" t="s">
        <v>13</v>
      </c>
      <c r="F97" t="s">
        <v>35</v>
      </c>
      <c r="G97">
        <v>1926.09</v>
      </c>
      <c r="H97">
        <v>6</v>
      </c>
      <c r="I97">
        <v>0.3</v>
      </c>
      <c r="J97" t="s">
        <v>38</v>
      </c>
      <c r="K97">
        <v>905.37</v>
      </c>
    </row>
    <row r="98" spans="1:11" x14ac:dyDescent="0.3">
      <c r="A98" t="s">
        <v>126</v>
      </c>
      <c r="B98" s="1">
        <v>44658</v>
      </c>
      <c r="C98" s="1">
        <v>44660</v>
      </c>
      <c r="D98" t="s">
        <v>34</v>
      </c>
      <c r="E98" t="s">
        <v>13</v>
      </c>
      <c r="F98" t="s">
        <v>19</v>
      </c>
      <c r="G98">
        <v>1590.53</v>
      </c>
      <c r="H98">
        <v>7</v>
      </c>
      <c r="I98">
        <v>0</v>
      </c>
      <c r="J98" t="s">
        <v>30</v>
      </c>
      <c r="K98">
        <v>1360.85</v>
      </c>
    </row>
    <row r="99" spans="1:11" x14ac:dyDescent="0.3">
      <c r="A99" t="s">
        <v>127</v>
      </c>
      <c r="B99" s="1">
        <v>44659</v>
      </c>
      <c r="C99" s="1">
        <v>44661</v>
      </c>
      <c r="D99" t="s">
        <v>17</v>
      </c>
      <c r="E99" t="s">
        <v>18</v>
      </c>
      <c r="F99" t="s">
        <v>14</v>
      </c>
      <c r="G99">
        <v>1396.59</v>
      </c>
      <c r="H99">
        <v>9</v>
      </c>
      <c r="I99">
        <v>0.1</v>
      </c>
      <c r="J99" t="s">
        <v>15</v>
      </c>
      <c r="K99">
        <v>996.82</v>
      </c>
    </row>
    <row r="100" spans="1:11" x14ac:dyDescent="0.3">
      <c r="A100" t="s">
        <v>128</v>
      </c>
      <c r="B100" s="1">
        <v>44660</v>
      </c>
      <c r="C100" s="1">
        <v>44662</v>
      </c>
      <c r="D100" t="s">
        <v>34</v>
      </c>
      <c r="E100" t="s">
        <v>18</v>
      </c>
      <c r="F100" t="s">
        <v>35</v>
      </c>
      <c r="G100">
        <v>1066.54</v>
      </c>
      <c r="H100">
        <v>5</v>
      </c>
      <c r="I100">
        <v>0.2</v>
      </c>
      <c r="J100" t="s">
        <v>40</v>
      </c>
      <c r="K100">
        <v>536.20000000000005</v>
      </c>
    </row>
    <row r="101" spans="1:11" x14ac:dyDescent="0.3">
      <c r="A101" t="s">
        <v>129</v>
      </c>
      <c r="B101" s="1">
        <v>44661</v>
      </c>
      <c r="C101" s="1">
        <v>44663</v>
      </c>
      <c r="D101" t="s">
        <v>22</v>
      </c>
      <c r="E101" t="s">
        <v>18</v>
      </c>
      <c r="F101" t="s">
        <v>19</v>
      </c>
      <c r="G101">
        <v>219.08</v>
      </c>
      <c r="H101">
        <v>1</v>
      </c>
      <c r="I101">
        <v>0</v>
      </c>
      <c r="J101" t="s">
        <v>20</v>
      </c>
      <c r="K101">
        <v>-244.85</v>
      </c>
    </row>
    <row r="102" spans="1:11" x14ac:dyDescent="0.3">
      <c r="A102" t="s">
        <v>130</v>
      </c>
      <c r="B102" s="1">
        <v>44662</v>
      </c>
      <c r="C102" s="1">
        <v>44664</v>
      </c>
      <c r="D102" t="s">
        <v>12</v>
      </c>
      <c r="E102" t="s">
        <v>28</v>
      </c>
      <c r="F102" t="s">
        <v>19</v>
      </c>
      <c r="G102">
        <v>1918.43</v>
      </c>
      <c r="H102">
        <v>7</v>
      </c>
      <c r="I102">
        <v>0</v>
      </c>
      <c r="J102" t="s">
        <v>30</v>
      </c>
      <c r="K102">
        <v>1899.06</v>
      </c>
    </row>
    <row r="103" spans="1:11" x14ac:dyDescent="0.3">
      <c r="A103" t="s">
        <v>131</v>
      </c>
      <c r="B103" s="1">
        <v>44663</v>
      </c>
      <c r="C103" s="1">
        <v>44665</v>
      </c>
      <c r="D103" t="s">
        <v>34</v>
      </c>
      <c r="E103" t="s">
        <v>28</v>
      </c>
      <c r="F103" t="s">
        <v>35</v>
      </c>
      <c r="G103">
        <v>1528.87</v>
      </c>
      <c r="H103">
        <v>5</v>
      </c>
      <c r="I103">
        <v>0</v>
      </c>
      <c r="J103" t="s">
        <v>36</v>
      </c>
      <c r="K103">
        <v>1285.22</v>
      </c>
    </row>
    <row r="104" spans="1:11" x14ac:dyDescent="0.3">
      <c r="A104" t="s">
        <v>132</v>
      </c>
      <c r="B104" s="1">
        <v>44664</v>
      </c>
      <c r="C104" s="1">
        <v>44666</v>
      </c>
      <c r="D104" t="s">
        <v>34</v>
      </c>
      <c r="E104" t="s">
        <v>18</v>
      </c>
      <c r="F104" t="s">
        <v>14</v>
      </c>
      <c r="G104">
        <v>1295.95</v>
      </c>
      <c r="H104">
        <v>3</v>
      </c>
      <c r="I104">
        <v>0.3</v>
      </c>
      <c r="J104" t="s">
        <v>15</v>
      </c>
      <c r="K104">
        <v>560.17999999999995</v>
      </c>
    </row>
    <row r="105" spans="1:11" x14ac:dyDescent="0.3">
      <c r="A105" t="s">
        <v>133</v>
      </c>
      <c r="B105" s="1">
        <v>44665</v>
      </c>
      <c r="C105" s="1">
        <v>44667</v>
      </c>
      <c r="D105" t="s">
        <v>17</v>
      </c>
      <c r="E105" t="s">
        <v>13</v>
      </c>
      <c r="F105" t="s">
        <v>14</v>
      </c>
      <c r="G105">
        <v>1530.12</v>
      </c>
      <c r="H105">
        <v>9</v>
      </c>
      <c r="I105">
        <v>0.2</v>
      </c>
      <c r="J105" t="s">
        <v>24</v>
      </c>
      <c r="K105">
        <v>859.97</v>
      </c>
    </row>
    <row r="106" spans="1:11" x14ac:dyDescent="0.3">
      <c r="A106" t="s">
        <v>134</v>
      </c>
      <c r="B106" s="1">
        <v>44666</v>
      </c>
      <c r="C106" s="1">
        <v>44668</v>
      </c>
      <c r="D106" t="s">
        <v>34</v>
      </c>
      <c r="E106" t="s">
        <v>28</v>
      </c>
      <c r="F106" t="s">
        <v>14</v>
      </c>
      <c r="G106">
        <v>1462</v>
      </c>
      <c r="H106">
        <v>1</v>
      </c>
      <c r="I106">
        <v>0.2</v>
      </c>
      <c r="J106" t="s">
        <v>24</v>
      </c>
      <c r="K106">
        <v>820.26</v>
      </c>
    </row>
    <row r="107" spans="1:11" x14ac:dyDescent="0.3">
      <c r="A107" t="s">
        <v>135</v>
      </c>
      <c r="B107" s="1">
        <v>44667</v>
      </c>
      <c r="C107" s="1">
        <v>44669</v>
      </c>
      <c r="D107" t="s">
        <v>34</v>
      </c>
      <c r="E107" t="s">
        <v>28</v>
      </c>
      <c r="F107" t="s">
        <v>19</v>
      </c>
      <c r="G107">
        <v>1292.5999999999999</v>
      </c>
      <c r="H107">
        <v>1</v>
      </c>
      <c r="I107">
        <v>0.1</v>
      </c>
      <c r="J107" t="s">
        <v>20</v>
      </c>
      <c r="K107">
        <v>1087.47</v>
      </c>
    </row>
    <row r="108" spans="1:11" x14ac:dyDescent="0.3">
      <c r="A108" t="s">
        <v>136</v>
      </c>
      <c r="B108" s="1">
        <v>44668</v>
      </c>
      <c r="C108" s="1">
        <v>44670</v>
      </c>
      <c r="D108" t="s">
        <v>34</v>
      </c>
      <c r="E108" t="s">
        <v>28</v>
      </c>
      <c r="F108" t="s">
        <v>19</v>
      </c>
      <c r="G108">
        <v>1962.12</v>
      </c>
      <c r="H108">
        <v>1</v>
      </c>
      <c r="I108">
        <v>0.2</v>
      </c>
      <c r="J108" t="s">
        <v>30</v>
      </c>
      <c r="K108">
        <v>1412.99</v>
      </c>
    </row>
    <row r="109" spans="1:11" x14ac:dyDescent="0.3">
      <c r="A109" t="s">
        <v>137</v>
      </c>
      <c r="B109" s="1">
        <v>44669</v>
      </c>
      <c r="C109" s="1">
        <v>44671</v>
      </c>
      <c r="D109" t="s">
        <v>17</v>
      </c>
      <c r="E109" t="s">
        <v>18</v>
      </c>
      <c r="F109" t="s">
        <v>19</v>
      </c>
      <c r="G109">
        <v>1811.56</v>
      </c>
      <c r="H109">
        <v>3</v>
      </c>
      <c r="I109">
        <v>0.2</v>
      </c>
      <c r="J109" t="s">
        <v>30</v>
      </c>
      <c r="K109">
        <v>1263.48</v>
      </c>
    </row>
    <row r="110" spans="1:11" x14ac:dyDescent="0.3">
      <c r="A110" t="s">
        <v>138</v>
      </c>
      <c r="B110" s="1">
        <v>44670</v>
      </c>
      <c r="C110" s="1">
        <v>44672</v>
      </c>
      <c r="D110" t="s">
        <v>34</v>
      </c>
      <c r="E110" t="s">
        <v>18</v>
      </c>
      <c r="F110" t="s">
        <v>19</v>
      </c>
      <c r="G110">
        <v>1311</v>
      </c>
      <c r="H110">
        <v>6</v>
      </c>
      <c r="I110">
        <v>0</v>
      </c>
      <c r="J110" t="s">
        <v>20</v>
      </c>
      <c r="K110">
        <v>906.83</v>
      </c>
    </row>
    <row r="111" spans="1:11" x14ac:dyDescent="0.3">
      <c r="A111" t="s">
        <v>139</v>
      </c>
      <c r="B111" s="1">
        <v>44671</v>
      </c>
      <c r="C111" s="1">
        <v>44673</v>
      </c>
      <c r="D111" t="s">
        <v>12</v>
      </c>
      <c r="E111" t="s">
        <v>18</v>
      </c>
      <c r="F111" t="s">
        <v>14</v>
      </c>
      <c r="G111">
        <v>1401.69</v>
      </c>
      <c r="H111">
        <v>3</v>
      </c>
      <c r="I111">
        <v>0.1</v>
      </c>
      <c r="J111" t="s">
        <v>32</v>
      </c>
      <c r="K111">
        <v>1114.93</v>
      </c>
    </row>
    <row r="112" spans="1:11" x14ac:dyDescent="0.3">
      <c r="A112" t="s">
        <v>140</v>
      </c>
      <c r="B112" s="1">
        <v>44672</v>
      </c>
      <c r="C112" s="1">
        <v>44674</v>
      </c>
      <c r="D112" t="s">
        <v>17</v>
      </c>
      <c r="E112" t="s">
        <v>18</v>
      </c>
      <c r="F112" t="s">
        <v>35</v>
      </c>
      <c r="G112">
        <v>150.61000000000001</v>
      </c>
      <c r="H112">
        <v>8</v>
      </c>
      <c r="I112">
        <v>0.2</v>
      </c>
      <c r="J112" t="s">
        <v>38</v>
      </c>
      <c r="K112">
        <v>7.24</v>
      </c>
    </row>
    <row r="113" spans="1:11" x14ac:dyDescent="0.3">
      <c r="A113" t="s">
        <v>141</v>
      </c>
      <c r="B113" s="1">
        <v>44673</v>
      </c>
      <c r="C113" s="1">
        <v>44675</v>
      </c>
      <c r="D113" t="s">
        <v>12</v>
      </c>
      <c r="E113" t="s">
        <v>18</v>
      </c>
      <c r="F113" t="s">
        <v>19</v>
      </c>
      <c r="G113">
        <v>1356.34</v>
      </c>
      <c r="H113">
        <v>2</v>
      </c>
      <c r="I113">
        <v>0.3</v>
      </c>
      <c r="J113" t="s">
        <v>30</v>
      </c>
      <c r="K113">
        <v>470.29</v>
      </c>
    </row>
    <row r="114" spans="1:11" x14ac:dyDescent="0.3">
      <c r="A114" t="s">
        <v>142</v>
      </c>
      <c r="B114" s="1">
        <v>44674</v>
      </c>
      <c r="C114" s="1">
        <v>44676</v>
      </c>
      <c r="D114" t="s">
        <v>17</v>
      </c>
      <c r="E114" t="s">
        <v>13</v>
      </c>
      <c r="F114" t="s">
        <v>19</v>
      </c>
      <c r="G114">
        <v>136.12</v>
      </c>
      <c r="H114">
        <v>9</v>
      </c>
      <c r="I114">
        <v>0.2</v>
      </c>
      <c r="J114" t="s">
        <v>20</v>
      </c>
      <c r="K114">
        <v>94.55</v>
      </c>
    </row>
    <row r="115" spans="1:11" x14ac:dyDescent="0.3">
      <c r="A115" t="s">
        <v>143</v>
      </c>
      <c r="B115" s="1">
        <v>44675</v>
      </c>
      <c r="C115" s="1">
        <v>44677</v>
      </c>
      <c r="D115" t="s">
        <v>34</v>
      </c>
      <c r="E115" t="s">
        <v>13</v>
      </c>
      <c r="F115" t="s">
        <v>14</v>
      </c>
      <c r="G115">
        <v>1197.1099999999999</v>
      </c>
      <c r="H115">
        <v>3</v>
      </c>
      <c r="I115">
        <v>0</v>
      </c>
      <c r="J115" t="s">
        <v>15</v>
      </c>
      <c r="K115">
        <v>698.18</v>
      </c>
    </row>
    <row r="116" spans="1:11" x14ac:dyDescent="0.3">
      <c r="A116" t="s">
        <v>144</v>
      </c>
      <c r="B116" s="1">
        <v>44676</v>
      </c>
      <c r="C116" s="1">
        <v>44678</v>
      </c>
      <c r="D116" t="s">
        <v>12</v>
      </c>
      <c r="E116" t="s">
        <v>18</v>
      </c>
      <c r="F116" t="s">
        <v>35</v>
      </c>
      <c r="G116">
        <v>1998.74</v>
      </c>
      <c r="H116">
        <v>5</v>
      </c>
      <c r="I116">
        <v>0.3</v>
      </c>
      <c r="J116" t="s">
        <v>38</v>
      </c>
      <c r="K116">
        <v>1057.48</v>
      </c>
    </row>
    <row r="117" spans="1:11" x14ac:dyDescent="0.3">
      <c r="A117" t="s">
        <v>145</v>
      </c>
      <c r="B117" s="1">
        <v>44677</v>
      </c>
      <c r="C117" s="1">
        <v>44679</v>
      </c>
      <c r="D117" t="s">
        <v>17</v>
      </c>
      <c r="E117" t="s">
        <v>28</v>
      </c>
      <c r="F117" t="s">
        <v>35</v>
      </c>
      <c r="G117">
        <v>1133.82</v>
      </c>
      <c r="H117">
        <v>8</v>
      </c>
      <c r="I117">
        <v>0</v>
      </c>
      <c r="J117" t="s">
        <v>36</v>
      </c>
      <c r="K117">
        <v>717.87</v>
      </c>
    </row>
    <row r="118" spans="1:11" x14ac:dyDescent="0.3">
      <c r="A118" t="s">
        <v>146</v>
      </c>
      <c r="B118" s="1">
        <v>44678</v>
      </c>
      <c r="C118" s="1">
        <v>44680</v>
      </c>
      <c r="D118" t="s">
        <v>22</v>
      </c>
      <c r="E118" t="s">
        <v>18</v>
      </c>
      <c r="F118" t="s">
        <v>14</v>
      </c>
      <c r="G118">
        <v>972.76</v>
      </c>
      <c r="H118">
        <v>2</v>
      </c>
      <c r="I118">
        <v>0.2</v>
      </c>
      <c r="J118" t="s">
        <v>24</v>
      </c>
      <c r="K118">
        <v>623.84</v>
      </c>
    </row>
    <row r="119" spans="1:11" x14ac:dyDescent="0.3">
      <c r="A119" t="s">
        <v>147</v>
      </c>
      <c r="B119" s="1">
        <v>44679</v>
      </c>
      <c r="C119" s="1">
        <v>44681</v>
      </c>
      <c r="D119" t="s">
        <v>34</v>
      </c>
      <c r="E119" t="s">
        <v>13</v>
      </c>
      <c r="F119" t="s">
        <v>14</v>
      </c>
      <c r="G119">
        <v>660.07</v>
      </c>
      <c r="H119">
        <v>6</v>
      </c>
      <c r="I119">
        <v>0.3</v>
      </c>
      <c r="J119" t="s">
        <v>15</v>
      </c>
      <c r="K119">
        <v>445.03</v>
      </c>
    </row>
    <row r="120" spans="1:11" x14ac:dyDescent="0.3">
      <c r="A120" t="s">
        <v>148</v>
      </c>
      <c r="B120" s="1">
        <v>44680</v>
      </c>
      <c r="C120" s="1">
        <v>44682</v>
      </c>
      <c r="D120" t="s">
        <v>17</v>
      </c>
      <c r="E120" t="s">
        <v>13</v>
      </c>
      <c r="F120" t="s">
        <v>35</v>
      </c>
      <c r="G120">
        <v>285.02</v>
      </c>
      <c r="H120">
        <v>5</v>
      </c>
      <c r="I120">
        <v>0.1</v>
      </c>
      <c r="J120" t="s">
        <v>40</v>
      </c>
      <c r="K120">
        <v>-115.04</v>
      </c>
    </row>
    <row r="121" spans="1:11" x14ac:dyDescent="0.3">
      <c r="A121" t="s">
        <v>149</v>
      </c>
      <c r="B121" s="1">
        <v>44681</v>
      </c>
      <c r="C121" s="1">
        <v>44683</v>
      </c>
      <c r="D121" t="s">
        <v>22</v>
      </c>
      <c r="E121" t="s">
        <v>28</v>
      </c>
      <c r="F121" t="s">
        <v>19</v>
      </c>
      <c r="G121">
        <v>1475.5</v>
      </c>
      <c r="H121">
        <v>9</v>
      </c>
      <c r="I121">
        <v>0.1</v>
      </c>
      <c r="J121" t="s">
        <v>50</v>
      </c>
      <c r="K121">
        <v>909.22</v>
      </c>
    </row>
    <row r="122" spans="1:11" x14ac:dyDescent="0.3">
      <c r="A122" t="s">
        <v>150</v>
      </c>
      <c r="B122" s="1">
        <v>44682</v>
      </c>
      <c r="C122" s="1">
        <v>44684</v>
      </c>
      <c r="D122" t="s">
        <v>17</v>
      </c>
      <c r="E122" t="s">
        <v>13</v>
      </c>
      <c r="F122" t="s">
        <v>35</v>
      </c>
      <c r="G122">
        <v>425.57</v>
      </c>
      <c r="H122">
        <v>5</v>
      </c>
      <c r="I122">
        <v>0.3</v>
      </c>
      <c r="J122" t="s">
        <v>36</v>
      </c>
      <c r="K122">
        <v>-74.930000000000007</v>
      </c>
    </row>
    <row r="123" spans="1:11" x14ac:dyDescent="0.3">
      <c r="A123" t="s">
        <v>151</v>
      </c>
      <c r="B123" s="1">
        <v>44683</v>
      </c>
      <c r="C123" s="1">
        <v>44685</v>
      </c>
      <c r="D123" t="s">
        <v>22</v>
      </c>
      <c r="E123" t="s">
        <v>18</v>
      </c>
      <c r="F123" t="s">
        <v>14</v>
      </c>
      <c r="G123">
        <v>274.8</v>
      </c>
      <c r="H123">
        <v>2</v>
      </c>
      <c r="I123">
        <v>0.3</v>
      </c>
      <c r="J123" t="s">
        <v>32</v>
      </c>
      <c r="K123">
        <v>112.36</v>
      </c>
    </row>
    <row r="124" spans="1:11" x14ac:dyDescent="0.3">
      <c r="A124" t="s">
        <v>152</v>
      </c>
      <c r="B124" s="1">
        <v>44684</v>
      </c>
      <c r="C124" s="1">
        <v>44686</v>
      </c>
      <c r="D124" t="s">
        <v>34</v>
      </c>
      <c r="E124" t="s">
        <v>28</v>
      </c>
      <c r="F124" t="s">
        <v>19</v>
      </c>
      <c r="G124">
        <v>872.44</v>
      </c>
      <c r="H124">
        <v>5</v>
      </c>
      <c r="I124">
        <v>0</v>
      </c>
      <c r="J124" t="s">
        <v>20</v>
      </c>
      <c r="K124">
        <v>493.26</v>
      </c>
    </row>
    <row r="125" spans="1:11" x14ac:dyDescent="0.3">
      <c r="A125" t="s">
        <v>153</v>
      </c>
      <c r="B125" s="1">
        <v>44685</v>
      </c>
      <c r="C125" s="1">
        <v>44687</v>
      </c>
      <c r="D125" t="s">
        <v>12</v>
      </c>
      <c r="E125" t="s">
        <v>18</v>
      </c>
      <c r="F125" t="s">
        <v>19</v>
      </c>
      <c r="G125">
        <v>1600.92</v>
      </c>
      <c r="H125">
        <v>4</v>
      </c>
      <c r="I125">
        <v>0.3</v>
      </c>
      <c r="J125" t="s">
        <v>50</v>
      </c>
      <c r="K125">
        <v>733.87</v>
      </c>
    </row>
    <row r="126" spans="1:11" x14ac:dyDescent="0.3">
      <c r="A126" t="s">
        <v>154</v>
      </c>
      <c r="B126" s="1">
        <v>44686</v>
      </c>
      <c r="C126" s="1">
        <v>44688</v>
      </c>
      <c r="D126" t="s">
        <v>22</v>
      </c>
      <c r="E126" t="s">
        <v>18</v>
      </c>
      <c r="F126" t="s">
        <v>14</v>
      </c>
      <c r="G126">
        <v>1502.88</v>
      </c>
      <c r="H126">
        <v>7</v>
      </c>
      <c r="I126">
        <v>0</v>
      </c>
      <c r="J126" t="s">
        <v>24</v>
      </c>
      <c r="K126">
        <v>1170.2</v>
      </c>
    </row>
    <row r="127" spans="1:11" x14ac:dyDescent="0.3">
      <c r="A127" t="s">
        <v>155</v>
      </c>
      <c r="B127" s="1">
        <v>44687</v>
      </c>
      <c r="C127" s="1">
        <v>44689</v>
      </c>
      <c r="D127" t="s">
        <v>17</v>
      </c>
      <c r="E127" t="s">
        <v>28</v>
      </c>
      <c r="F127" t="s">
        <v>14</v>
      </c>
      <c r="G127">
        <v>157.02000000000001</v>
      </c>
      <c r="H127">
        <v>6</v>
      </c>
      <c r="I127">
        <v>0.2</v>
      </c>
      <c r="J127" t="s">
        <v>15</v>
      </c>
      <c r="K127">
        <v>-259.77999999999997</v>
      </c>
    </row>
    <row r="128" spans="1:11" x14ac:dyDescent="0.3">
      <c r="A128" t="s">
        <v>156</v>
      </c>
      <c r="B128" s="1">
        <v>44688</v>
      </c>
      <c r="C128" s="1">
        <v>44690</v>
      </c>
      <c r="D128" t="s">
        <v>34</v>
      </c>
      <c r="E128" t="s">
        <v>18</v>
      </c>
      <c r="F128" t="s">
        <v>14</v>
      </c>
      <c r="G128">
        <v>937.53</v>
      </c>
      <c r="H128">
        <v>2</v>
      </c>
      <c r="I128">
        <v>0</v>
      </c>
      <c r="J128" t="s">
        <v>15</v>
      </c>
      <c r="K128">
        <v>513.03</v>
      </c>
    </row>
    <row r="129" spans="1:11" x14ac:dyDescent="0.3">
      <c r="A129" t="s">
        <v>157</v>
      </c>
      <c r="B129" s="1">
        <v>44689</v>
      </c>
      <c r="C129" s="1">
        <v>44691</v>
      </c>
      <c r="D129" t="s">
        <v>22</v>
      </c>
      <c r="E129" t="s">
        <v>13</v>
      </c>
      <c r="F129" t="s">
        <v>35</v>
      </c>
      <c r="G129">
        <v>1068.75</v>
      </c>
      <c r="H129">
        <v>5</v>
      </c>
      <c r="I129">
        <v>0.3</v>
      </c>
      <c r="J129" t="s">
        <v>38</v>
      </c>
      <c r="K129">
        <v>437.46</v>
      </c>
    </row>
    <row r="130" spans="1:11" x14ac:dyDescent="0.3">
      <c r="A130" t="s">
        <v>158</v>
      </c>
      <c r="B130" s="1">
        <v>44690</v>
      </c>
      <c r="C130" s="1">
        <v>44692</v>
      </c>
      <c r="D130" t="s">
        <v>17</v>
      </c>
      <c r="E130" t="s">
        <v>18</v>
      </c>
      <c r="F130" t="s">
        <v>35</v>
      </c>
      <c r="G130">
        <v>1306.8699999999999</v>
      </c>
      <c r="H130">
        <v>7</v>
      </c>
      <c r="I130">
        <v>0.3</v>
      </c>
      <c r="J130" t="s">
        <v>40</v>
      </c>
      <c r="K130">
        <v>861.39</v>
      </c>
    </row>
    <row r="131" spans="1:11" x14ac:dyDescent="0.3">
      <c r="A131" t="s">
        <v>159</v>
      </c>
      <c r="B131" s="1">
        <v>44691</v>
      </c>
      <c r="C131" s="1">
        <v>44693</v>
      </c>
      <c r="D131" t="s">
        <v>17</v>
      </c>
      <c r="E131" t="s">
        <v>28</v>
      </c>
      <c r="F131" t="s">
        <v>19</v>
      </c>
      <c r="G131">
        <v>1317.83</v>
      </c>
      <c r="H131">
        <v>7</v>
      </c>
      <c r="I131">
        <v>0.2</v>
      </c>
      <c r="J131" t="s">
        <v>20</v>
      </c>
      <c r="K131">
        <v>805.33</v>
      </c>
    </row>
    <row r="132" spans="1:11" x14ac:dyDescent="0.3">
      <c r="A132" t="s">
        <v>160</v>
      </c>
      <c r="B132" s="1">
        <v>44692</v>
      </c>
      <c r="C132" s="1">
        <v>44694</v>
      </c>
      <c r="D132" t="s">
        <v>17</v>
      </c>
      <c r="E132" t="s">
        <v>28</v>
      </c>
      <c r="F132" t="s">
        <v>14</v>
      </c>
      <c r="G132">
        <v>761.16</v>
      </c>
      <c r="H132">
        <v>5</v>
      </c>
      <c r="I132">
        <v>0.3</v>
      </c>
      <c r="J132" t="s">
        <v>24</v>
      </c>
      <c r="K132">
        <v>484.76</v>
      </c>
    </row>
    <row r="133" spans="1:11" x14ac:dyDescent="0.3">
      <c r="A133" t="s">
        <v>161</v>
      </c>
      <c r="B133" s="1">
        <v>44693</v>
      </c>
      <c r="C133" s="1">
        <v>44695</v>
      </c>
      <c r="D133" t="s">
        <v>22</v>
      </c>
      <c r="E133" t="s">
        <v>28</v>
      </c>
      <c r="F133" t="s">
        <v>19</v>
      </c>
      <c r="G133">
        <v>1143.32</v>
      </c>
      <c r="H133">
        <v>9</v>
      </c>
      <c r="I133">
        <v>0.3</v>
      </c>
      <c r="J133" t="s">
        <v>30</v>
      </c>
      <c r="K133">
        <v>590.63</v>
      </c>
    </row>
    <row r="134" spans="1:11" x14ac:dyDescent="0.3">
      <c r="A134" t="s">
        <v>162</v>
      </c>
      <c r="B134" s="1">
        <v>44694</v>
      </c>
      <c r="C134" s="1">
        <v>44696</v>
      </c>
      <c r="D134" t="s">
        <v>22</v>
      </c>
      <c r="E134" t="s">
        <v>18</v>
      </c>
      <c r="F134" t="s">
        <v>19</v>
      </c>
      <c r="G134">
        <v>988.07</v>
      </c>
      <c r="H134">
        <v>4</v>
      </c>
      <c r="I134">
        <v>0.1</v>
      </c>
      <c r="J134" t="s">
        <v>50</v>
      </c>
      <c r="K134">
        <v>679.78</v>
      </c>
    </row>
    <row r="135" spans="1:11" x14ac:dyDescent="0.3">
      <c r="A135" t="s">
        <v>163</v>
      </c>
      <c r="B135" s="1">
        <v>44695</v>
      </c>
      <c r="C135" s="1">
        <v>44697</v>
      </c>
      <c r="D135" t="s">
        <v>22</v>
      </c>
      <c r="E135" t="s">
        <v>28</v>
      </c>
      <c r="F135" t="s">
        <v>19</v>
      </c>
      <c r="G135">
        <v>1775.75</v>
      </c>
      <c r="H135">
        <v>3</v>
      </c>
      <c r="I135">
        <v>0.1</v>
      </c>
      <c r="J135" t="s">
        <v>50</v>
      </c>
      <c r="K135">
        <v>1555.83</v>
      </c>
    </row>
    <row r="136" spans="1:11" x14ac:dyDescent="0.3">
      <c r="A136" t="s">
        <v>164</v>
      </c>
      <c r="B136" s="1">
        <v>44696</v>
      </c>
      <c r="C136" s="1">
        <v>44698</v>
      </c>
      <c r="D136" t="s">
        <v>12</v>
      </c>
      <c r="E136" t="s">
        <v>28</v>
      </c>
      <c r="F136" t="s">
        <v>19</v>
      </c>
      <c r="G136">
        <v>1084.02</v>
      </c>
      <c r="H136">
        <v>4</v>
      </c>
      <c r="I136">
        <v>0.2</v>
      </c>
      <c r="J136" t="s">
        <v>50</v>
      </c>
      <c r="K136">
        <v>686.29</v>
      </c>
    </row>
    <row r="137" spans="1:11" x14ac:dyDescent="0.3">
      <c r="A137" t="s">
        <v>165</v>
      </c>
      <c r="B137" s="1">
        <v>44697</v>
      </c>
      <c r="C137" s="1">
        <v>44699</v>
      </c>
      <c r="D137" t="s">
        <v>22</v>
      </c>
      <c r="E137" t="s">
        <v>18</v>
      </c>
      <c r="F137" t="s">
        <v>14</v>
      </c>
      <c r="G137">
        <v>910.01</v>
      </c>
      <c r="H137">
        <v>5</v>
      </c>
      <c r="I137">
        <v>0</v>
      </c>
      <c r="J137" t="s">
        <v>24</v>
      </c>
      <c r="K137">
        <v>845.62</v>
      </c>
    </row>
    <row r="138" spans="1:11" x14ac:dyDescent="0.3">
      <c r="A138" t="s">
        <v>166</v>
      </c>
      <c r="B138" s="1">
        <v>44698</v>
      </c>
      <c r="C138" s="1">
        <v>44700</v>
      </c>
      <c r="D138" t="s">
        <v>22</v>
      </c>
      <c r="E138" t="s">
        <v>13</v>
      </c>
      <c r="F138" t="s">
        <v>19</v>
      </c>
      <c r="G138">
        <v>838.75</v>
      </c>
      <c r="H138">
        <v>6</v>
      </c>
      <c r="I138">
        <v>0.1</v>
      </c>
      <c r="J138" t="s">
        <v>20</v>
      </c>
      <c r="K138">
        <v>348.84</v>
      </c>
    </row>
    <row r="139" spans="1:11" x14ac:dyDescent="0.3">
      <c r="A139" t="s">
        <v>167</v>
      </c>
      <c r="B139" s="1">
        <v>44699</v>
      </c>
      <c r="C139" s="1">
        <v>44701</v>
      </c>
      <c r="D139" t="s">
        <v>22</v>
      </c>
      <c r="E139" t="s">
        <v>18</v>
      </c>
      <c r="F139" t="s">
        <v>14</v>
      </c>
      <c r="G139">
        <v>1166.23</v>
      </c>
      <c r="H139">
        <v>3</v>
      </c>
      <c r="I139">
        <v>0</v>
      </c>
      <c r="J139" t="s">
        <v>32</v>
      </c>
      <c r="K139">
        <v>691.86</v>
      </c>
    </row>
    <row r="140" spans="1:11" x14ac:dyDescent="0.3">
      <c r="A140" t="s">
        <v>168</v>
      </c>
      <c r="B140" s="1">
        <v>44700</v>
      </c>
      <c r="C140" s="1">
        <v>44702</v>
      </c>
      <c r="D140" t="s">
        <v>12</v>
      </c>
      <c r="E140" t="s">
        <v>28</v>
      </c>
      <c r="F140" t="s">
        <v>14</v>
      </c>
      <c r="G140">
        <v>1617.76</v>
      </c>
      <c r="H140">
        <v>2</v>
      </c>
      <c r="I140">
        <v>0.3</v>
      </c>
      <c r="J140" t="s">
        <v>15</v>
      </c>
      <c r="K140">
        <v>1087</v>
      </c>
    </row>
    <row r="141" spans="1:11" x14ac:dyDescent="0.3">
      <c r="A141" t="s">
        <v>169</v>
      </c>
      <c r="B141" s="1">
        <v>44701</v>
      </c>
      <c r="C141" s="1">
        <v>44703</v>
      </c>
      <c r="D141" t="s">
        <v>22</v>
      </c>
      <c r="E141" t="s">
        <v>28</v>
      </c>
      <c r="F141" t="s">
        <v>35</v>
      </c>
      <c r="G141">
        <v>1099.8800000000001</v>
      </c>
      <c r="H141">
        <v>4</v>
      </c>
      <c r="I141">
        <v>0.1</v>
      </c>
      <c r="J141" t="s">
        <v>38</v>
      </c>
      <c r="K141">
        <v>511.89</v>
      </c>
    </row>
    <row r="142" spans="1:11" x14ac:dyDescent="0.3">
      <c r="A142" t="s">
        <v>170</v>
      </c>
      <c r="B142" s="1">
        <v>44702</v>
      </c>
      <c r="C142" s="1">
        <v>44704</v>
      </c>
      <c r="D142" t="s">
        <v>17</v>
      </c>
      <c r="E142" t="s">
        <v>18</v>
      </c>
      <c r="F142" t="s">
        <v>14</v>
      </c>
      <c r="G142">
        <v>1340.23</v>
      </c>
      <c r="H142">
        <v>5</v>
      </c>
      <c r="I142">
        <v>0.2</v>
      </c>
      <c r="J142" t="s">
        <v>15</v>
      </c>
      <c r="K142">
        <v>806.12</v>
      </c>
    </row>
    <row r="143" spans="1:11" x14ac:dyDescent="0.3">
      <c r="A143" t="s">
        <v>171</v>
      </c>
      <c r="B143" s="1">
        <v>44703</v>
      </c>
      <c r="C143" s="1">
        <v>44705</v>
      </c>
      <c r="D143" t="s">
        <v>22</v>
      </c>
      <c r="E143" t="s">
        <v>13</v>
      </c>
      <c r="F143" t="s">
        <v>35</v>
      </c>
      <c r="G143">
        <v>1488.82</v>
      </c>
      <c r="H143">
        <v>4</v>
      </c>
      <c r="I143">
        <v>0.2</v>
      </c>
      <c r="J143" t="s">
        <v>38</v>
      </c>
      <c r="K143">
        <v>1034.27</v>
      </c>
    </row>
    <row r="144" spans="1:11" x14ac:dyDescent="0.3">
      <c r="A144" t="s">
        <v>172</v>
      </c>
      <c r="B144" s="1">
        <v>44704</v>
      </c>
      <c r="C144" s="1">
        <v>44706</v>
      </c>
      <c r="D144" t="s">
        <v>17</v>
      </c>
      <c r="E144" t="s">
        <v>28</v>
      </c>
      <c r="F144" t="s">
        <v>14</v>
      </c>
      <c r="G144">
        <v>1064.33</v>
      </c>
      <c r="H144">
        <v>3</v>
      </c>
      <c r="I144">
        <v>0.2</v>
      </c>
      <c r="J144" t="s">
        <v>24</v>
      </c>
      <c r="K144">
        <v>803.8</v>
      </c>
    </row>
    <row r="145" spans="1:11" x14ac:dyDescent="0.3">
      <c r="A145" t="s">
        <v>173</v>
      </c>
      <c r="B145" s="1">
        <v>44705</v>
      </c>
      <c r="C145" s="1">
        <v>44707</v>
      </c>
      <c r="D145" t="s">
        <v>17</v>
      </c>
      <c r="E145" t="s">
        <v>28</v>
      </c>
      <c r="F145" t="s">
        <v>14</v>
      </c>
      <c r="G145">
        <v>882.29</v>
      </c>
      <c r="H145">
        <v>8</v>
      </c>
      <c r="I145">
        <v>0.1</v>
      </c>
      <c r="J145" t="s">
        <v>32</v>
      </c>
      <c r="K145">
        <v>538.76</v>
      </c>
    </row>
    <row r="146" spans="1:11" x14ac:dyDescent="0.3">
      <c r="A146" t="s">
        <v>174</v>
      </c>
      <c r="B146" s="1">
        <v>44706</v>
      </c>
      <c r="C146" s="1">
        <v>44708</v>
      </c>
      <c r="D146" t="s">
        <v>17</v>
      </c>
      <c r="E146" t="s">
        <v>28</v>
      </c>
      <c r="F146" t="s">
        <v>14</v>
      </c>
      <c r="G146">
        <v>1759.5</v>
      </c>
      <c r="H146">
        <v>4</v>
      </c>
      <c r="I146">
        <v>0</v>
      </c>
      <c r="J146" t="s">
        <v>15</v>
      </c>
      <c r="K146">
        <v>1360.19</v>
      </c>
    </row>
    <row r="147" spans="1:11" x14ac:dyDescent="0.3">
      <c r="A147" t="s">
        <v>175</v>
      </c>
      <c r="B147" s="1">
        <v>44707</v>
      </c>
      <c r="C147" s="1">
        <v>44709</v>
      </c>
      <c r="D147" t="s">
        <v>12</v>
      </c>
      <c r="E147" t="s">
        <v>18</v>
      </c>
      <c r="F147" t="s">
        <v>35</v>
      </c>
      <c r="G147">
        <v>864.14</v>
      </c>
      <c r="H147">
        <v>2</v>
      </c>
      <c r="I147">
        <v>0.3</v>
      </c>
      <c r="J147" t="s">
        <v>36</v>
      </c>
      <c r="K147">
        <v>248.43</v>
      </c>
    </row>
    <row r="148" spans="1:11" x14ac:dyDescent="0.3">
      <c r="A148" t="s">
        <v>176</v>
      </c>
      <c r="B148" s="1">
        <v>44708</v>
      </c>
      <c r="C148" s="1">
        <v>44710</v>
      </c>
      <c r="D148" t="s">
        <v>12</v>
      </c>
      <c r="E148" t="s">
        <v>28</v>
      </c>
      <c r="F148" t="s">
        <v>35</v>
      </c>
      <c r="G148">
        <v>950.79</v>
      </c>
      <c r="H148">
        <v>2</v>
      </c>
      <c r="I148">
        <v>0</v>
      </c>
      <c r="J148" t="s">
        <v>38</v>
      </c>
      <c r="K148">
        <v>916.18</v>
      </c>
    </row>
    <row r="149" spans="1:11" x14ac:dyDescent="0.3">
      <c r="A149" t="s">
        <v>177</v>
      </c>
      <c r="B149" s="1">
        <v>44709</v>
      </c>
      <c r="C149" s="1">
        <v>44711</v>
      </c>
      <c r="D149" t="s">
        <v>12</v>
      </c>
      <c r="E149" t="s">
        <v>13</v>
      </c>
      <c r="F149" t="s">
        <v>19</v>
      </c>
      <c r="G149">
        <v>1981.17</v>
      </c>
      <c r="H149">
        <v>1</v>
      </c>
      <c r="I149">
        <v>0</v>
      </c>
      <c r="J149" t="s">
        <v>50</v>
      </c>
      <c r="K149">
        <v>1935.45</v>
      </c>
    </row>
    <row r="150" spans="1:11" x14ac:dyDescent="0.3">
      <c r="A150" t="s">
        <v>178</v>
      </c>
      <c r="B150" s="1">
        <v>44710</v>
      </c>
      <c r="C150" s="1">
        <v>44712</v>
      </c>
      <c r="D150" t="s">
        <v>22</v>
      </c>
      <c r="E150" t="s">
        <v>28</v>
      </c>
      <c r="F150" t="s">
        <v>35</v>
      </c>
      <c r="G150">
        <v>50.46</v>
      </c>
      <c r="H150">
        <v>4</v>
      </c>
      <c r="I150">
        <v>0.3</v>
      </c>
      <c r="J150" t="s">
        <v>40</v>
      </c>
      <c r="K150">
        <v>-172.09</v>
      </c>
    </row>
    <row r="151" spans="1:11" x14ac:dyDescent="0.3">
      <c r="A151" t="s">
        <v>179</v>
      </c>
      <c r="B151" s="1">
        <v>44711</v>
      </c>
      <c r="C151" s="1">
        <v>44713</v>
      </c>
      <c r="D151" t="s">
        <v>17</v>
      </c>
      <c r="E151" t="s">
        <v>28</v>
      </c>
      <c r="F151" t="s">
        <v>35</v>
      </c>
      <c r="G151">
        <v>411.67</v>
      </c>
      <c r="H151">
        <v>9</v>
      </c>
      <c r="I151">
        <v>0.3</v>
      </c>
      <c r="J151" t="s">
        <v>38</v>
      </c>
      <c r="K151">
        <v>133.47999999999999</v>
      </c>
    </row>
    <row r="152" spans="1:11" x14ac:dyDescent="0.3">
      <c r="A152" t="s">
        <v>180</v>
      </c>
      <c r="B152" s="1">
        <v>44712</v>
      </c>
      <c r="C152" s="1">
        <v>44714</v>
      </c>
      <c r="D152" t="s">
        <v>12</v>
      </c>
      <c r="E152" t="s">
        <v>13</v>
      </c>
      <c r="F152" t="s">
        <v>35</v>
      </c>
      <c r="G152">
        <v>798.73</v>
      </c>
      <c r="H152">
        <v>7</v>
      </c>
      <c r="I152">
        <v>0.1</v>
      </c>
      <c r="J152" t="s">
        <v>40</v>
      </c>
      <c r="K152">
        <v>594.99</v>
      </c>
    </row>
    <row r="153" spans="1:11" x14ac:dyDescent="0.3">
      <c r="A153" t="s">
        <v>181</v>
      </c>
      <c r="B153" s="1">
        <v>44713</v>
      </c>
      <c r="C153" s="1">
        <v>44715</v>
      </c>
      <c r="D153" t="s">
        <v>12</v>
      </c>
      <c r="E153" t="s">
        <v>28</v>
      </c>
      <c r="F153" t="s">
        <v>35</v>
      </c>
      <c r="G153">
        <v>1868.55</v>
      </c>
      <c r="H153">
        <v>7</v>
      </c>
      <c r="I153">
        <v>0.1</v>
      </c>
      <c r="J153" t="s">
        <v>40</v>
      </c>
      <c r="K153">
        <v>1534</v>
      </c>
    </row>
    <row r="154" spans="1:11" x14ac:dyDescent="0.3">
      <c r="A154" t="s">
        <v>182</v>
      </c>
      <c r="B154" s="1">
        <v>44714</v>
      </c>
      <c r="C154" s="1">
        <v>44716</v>
      </c>
      <c r="D154" t="s">
        <v>22</v>
      </c>
      <c r="E154" t="s">
        <v>18</v>
      </c>
      <c r="F154" t="s">
        <v>19</v>
      </c>
      <c r="G154">
        <v>186.56</v>
      </c>
      <c r="H154">
        <v>7</v>
      </c>
      <c r="I154">
        <v>0.1</v>
      </c>
      <c r="J154" t="s">
        <v>20</v>
      </c>
      <c r="K154">
        <v>-235.8</v>
      </c>
    </row>
    <row r="155" spans="1:11" x14ac:dyDescent="0.3">
      <c r="A155" t="s">
        <v>183</v>
      </c>
      <c r="B155" s="1">
        <v>44715</v>
      </c>
      <c r="C155" s="1">
        <v>44717</v>
      </c>
      <c r="D155" t="s">
        <v>12</v>
      </c>
      <c r="E155" t="s">
        <v>18</v>
      </c>
      <c r="F155" t="s">
        <v>35</v>
      </c>
      <c r="G155">
        <v>68.5</v>
      </c>
      <c r="H155">
        <v>8</v>
      </c>
      <c r="I155">
        <v>0.1</v>
      </c>
      <c r="J155" t="s">
        <v>36</v>
      </c>
      <c r="K155">
        <v>-403.67</v>
      </c>
    </row>
    <row r="156" spans="1:11" x14ac:dyDescent="0.3">
      <c r="A156" t="s">
        <v>184</v>
      </c>
      <c r="B156" s="1">
        <v>44716</v>
      </c>
      <c r="C156" s="1">
        <v>44718</v>
      </c>
      <c r="D156" t="s">
        <v>22</v>
      </c>
      <c r="E156" t="s">
        <v>18</v>
      </c>
      <c r="F156" t="s">
        <v>14</v>
      </c>
      <c r="G156">
        <v>152.72999999999999</v>
      </c>
      <c r="H156">
        <v>1</v>
      </c>
      <c r="I156">
        <v>0.1</v>
      </c>
      <c r="J156" t="s">
        <v>24</v>
      </c>
      <c r="K156">
        <v>-71.040000000000006</v>
      </c>
    </row>
    <row r="157" spans="1:11" x14ac:dyDescent="0.3">
      <c r="A157" t="s">
        <v>185</v>
      </c>
      <c r="B157" s="1">
        <v>44717</v>
      </c>
      <c r="C157" s="1">
        <v>44719</v>
      </c>
      <c r="D157" t="s">
        <v>34</v>
      </c>
      <c r="E157" t="s">
        <v>13</v>
      </c>
      <c r="F157" t="s">
        <v>14</v>
      </c>
      <c r="G157">
        <v>222.66</v>
      </c>
      <c r="H157">
        <v>8</v>
      </c>
      <c r="I157">
        <v>0.3</v>
      </c>
      <c r="J157" t="s">
        <v>32</v>
      </c>
      <c r="K157">
        <v>-298.13</v>
      </c>
    </row>
    <row r="158" spans="1:11" x14ac:dyDescent="0.3">
      <c r="A158" t="s">
        <v>186</v>
      </c>
      <c r="B158" s="1">
        <v>44718</v>
      </c>
      <c r="C158" s="1">
        <v>44720</v>
      </c>
      <c r="D158" t="s">
        <v>12</v>
      </c>
      <c r="E158" t="s">
        <v>28</v>
      </c>
      <c r="F158" t="s">
        <v>35</v>
      </c>
      <c r="G158">
        <v>123.31</v>
      </c>
      <c r="H158">
        <v>4</v>
      </c>
      <c r="I158">
        <v>0</v>
      </c>
      <c r="J158" t="s">
        <v>38</v>
      </c>
      <c r="K158">
        <v>-44.22</v>
      </c>
    </row>
    <row r="159" spans="1:11" x14ac:dyDescent="0.3">
      <c r="A159" t="s">
        <v>187</v>
      </c>
      <c r="B159" s="1">
        <v>44719</v>
      </c>
      <c r="C159" s="1">
        <v>44721</v>
      </c>
      <c r="D159" t="s">
        <v>34</v>
      </c>
      <c r="E159" t="s">
        <v>18</v>
      </c>
      <c r="F159" t="s">
        <v>35</v>
      </c>
      <c r="G159">
        <v>985.57</v>
      </c>
      <c r="H159">
        <v>4</v>
      </c>
      <c r="I159">
        <v>0.1</v>
      </c>
      <c r="J159" t="s">
        <v>40</v>
      </c>
      <c r="K159">
        <v>643.55999999999995</v>
      </c>
    </row>
    <row r="160" spans="1:11" x14ac:dyDescent="0.3">
      <c r="A160" t="s">
        <v>188</v>
      </c>
      <c r="B160" s="1">
        <v>44720</v>
      </c>
      <c r="C160" s="1">
        <v>44722</v>
      </c>
      <c r="D160" t="s">
        <v>22</v>
      </c>
      <c r="E160" t="s">
        <v>13</v>
      </c>
      <c r="F160" t="s">
        <v>14</v>
      </c>
      <c r="G160">
        <v>1182.48</v>
      </c>
      <c r="H160">
        <v>4</v>
      </c>
      <c r="I160">
        <v>0.1</v>
      </c>
      <c r="J160" t="s">
        <v>15</v>
      </c>
      <c r="K160">
        <v>943.48</v>
      </c>
    </row>
    <row r="161" spans="1:11" x14ac:dyDescent="0.3">
      <c r="A161" t="s">
        <v>189</v>
      </c>
      <c r="B161" s="1">
        <v>44721</v>
      </c>
      <c r="C161" s="1">
        <v>44723</v>
      </c>
      <c r="D161" t="s">
        <v>17</v>
      </c>
      <c r="E161" t="s">
        <v>28</v>
      </c>
      <c r="F161" t="s">
        <v>14</v>
      </c>
      <c r="G161">
        <v>579.79</v>
      </c>
      <c r="H161">
        <v>6</v>
      </c>
      <c r="I161">
        <v>0</v>
      </c>
      <c r="J161" t="s">
        <v>32</v>
      </c>
      <c r="K161">
        <v>255.96</v>
      </c>
    </row>
    <row r="162" spans="1:11" x14ac:dyDescent="0.3">
      <c r="A162" t="s">
        <v>190</v>
      </c>
      <c r="B162" s="1">
        <v>44722</v>
      </c>
      <c r="C162" s="1">
        <v>44724</v>
      </c>
      <c r="D162" t="s">
        <v>12</v>
      </c>
      <c r="E162" t="s">
        <v>13</v>
      </c>
      <c r="F162" t="s">
        <v>19</v>
      </c>
      <c r="G162">
        <v>826.66</v>
      </c>
      <c r="H162">
        <v>7</v>
      </c>
      <c r="I162">
        <v>0.1</v>
      </c>
      <c r="J162" t="s">
        <v>50</v>
      </c>
      <c r="K162">
        <v>254.29</v>
      </c>
    </row>
    <row r="163" spans="1:11" x14ac:dyDescent="0.3">
      <c r="A163" t="s">
        <v>191</v>
      </c>
      <c r="B163" s="1">
        <v>44723</v>
      </c>
      <c r="C163" s="1">
        <v>44725</v>
      </c>
      <c r="D163" t="s">
        <v>22</v>
      </c>
      <c r="E163" t="s">
        <v>18</v>
      </c>
      <c r="F163" t="s">
        <v>14</v>
      </c>
      <c r="G163">
        <v>228.81</v>
      </c>
      <c r="H163">
        <v>6</v>
      </c>
      <c r="I163">
        <v>0</v>
      </c>
      <c r="J163" t="s">
        <v>24</v>
      </c>
      <c r="K163">
        <v>-76.900000000000006</v>
      </c>
    </row>
    <row r="164" spans="1:11" x14ac:dyDescent="0.3">
      <c r="A164" t="s">
        <v>192</v>
      </c>
      <c r="B164" s="1">
        <v>44724</v>
      </c>
      <c r="C164" s="1">
        <v>44726</v>
      </c>
      <c r="D164" t="s">
        <v>17</v>
      </c>
      <c r="E164" t="s">
        <v>18</v>
      </c>
      <c r="F164" t="s">
        <v>14</v>
      </c>
      <c r="G164">
        <v>705.92</v>
      </c>
      <c r="H164">
        <v>1</v>
      </c>
      <c r="I164">
        <v>0</v>
      </c>
      <c r="J164" t="s">
        <v>15</v>
      </c>
      <c r="K164">
        <v>520.59</v>
      </c>
    </row>
    <row r="165" spans="1:11" x14ac:dyDescent="0.3">
      <c r="A165" t="s">
        <v>193</v>
      </c>
      <c r="B165" s="1">
        <v>44725</v>
      </c>
      <c r="C165" s="1">
        <v>44727</v>
      </c>
      <c r="D165" t="s">
        <v>17</v>
      </c>
      <c r="E165" t="s">
        <v>18</v>
      </c>
      <c r="F165" t="s">
        <v>35</v>
      </c>
      <c r="G165">
        <v>1068.9100000000001</v>
      </c>
      <c r="H165">
        <v>8</v>
      </c>
      <c r="I165">
        <v>0.3</v>
      </c>
      <c r="J165" t="s">
        <v>40</v>
      </c>
      <c r="K165">
        <v>420.81</v>
      </c>
    </row>
    <row r="166" spans="1:11" x14ac:dyDescent="0.3">
      <c r="A166" t="s">
        <v>194</v>
      </c>
      <c r="B166" s="1">
        <v>44726</v>
      </c>
      <c r="C166" s="1">
        <v>44728</v>
      </c>
      <c r="D166" t="s">
        <v>34</v>
      </c>
      <c r="E166" t="s">
        <v>13</v>
      </c>
      <c r="F166" t="s">
        <v>14</v>
      </c>
      <c r="G166">
        <v>1477.93</v>
      </c>
      <c r="H166">
        <v>7</v>
      </c>
      <c r="I166">
        <v>0.2</v>
      </c>
      <c r="J166" t="s">
        <v>24</v>
      </c>
      <c r="K166">
        <v>1112.1099999999999</v>
      </c>
    </row>
    <row r="167" spans="1:11" x14ac:dyDescent="0.3">
      <c r="A167" t="s">
        <v>195</v>
      </c>
      <c r="B167" s="1">
        <v>44727</v>
      </c>
      <c r="C167" s="1">
        <v>44729</v>
      </c>
      <c r="D167" t="s">
        <v>22</v>
      </c>
      <c r="E167" t="s">
        <v>13</v>
      </c>
      <c r="F167" t="s">
        <v>19</v>
      </c>
      <c r="G167">
        <v>56.53</v>
      </c>
      <c r="H167">
        <v>6</v>
      </c>
      <c r="I167">
        <v>0.3</v>
      </c>
      <c r="J167" t="s">
        <v>50</v>
      </c>
      <c r="K167">
        <v>-405.87</v>
      </c>
    </row>
    <row r="168" spans="1:11" x14ac:dyDescent="0.3">
      <c r="A168" t="s">
        <v>196</v>
      </c>
      <c r="B168" s="1">
        <v>44728</v>
      </c>
      <c r="C168" s="1">
        <v>44730</v>
      </c>
      <c r="D168" t="s">
        <v>17</v>
      </c>
      <c r="E168" t="s">
        <v>18</v>
      </c>
      <c r="F168" t="s">
        <v>14</v>
      </c>
      <c r="G168">
        <v>961.26</v>
      </c>
      <c r="H168">
        <v>6</v>
      </c>
      <c r="I168">
        <v>0.2</v>
      </c>
      <c r="J168" t="s">
        <v>15</v>
      </c>
      <c r="K168">
        <v>512.5</v>
      </c>
    </row>
    <row r="169" spans="1:11" x14ac:dyDescent="0.3">
      <c r="A169" t="s">
        <v>197</v>
      </c>
      <c r="B169" s="1">
        <v>44729</v>
      </c>
      <c r="C169" s="1">
        <v>44731</v>
      </c>
      <c r="D169" t="s">
        <v>12</v>
      </c>
      <c r="E169" t="s">
        <v>13</v>
      </c>
      <c r="F169" t="s">
        <v>35</v>
      </c>
      <c r="G169">
        <v>629.16</v>
      </c>
      <c r="H169">
        <v>5</v>
      </c>
      <c r="I169">
        <v>0.2</v>
      </c>
      <c r="J169" t="s">
        <v>38</v>
      </c>
      <c r="K169">
        <v>273.14999999999998</v>
      </c>
    </row>
    <row r="170" spans="1:11" x14ac:dyDescent="0.3">
      <c r="A170" t="s">
        <v>198</v>
      </c>
      <c r="B170" s="1">
        <v>44730</v>
      </c>
      <c r="C170" s="1">
        <v>44732</v>
      </c>
      <c r="D170" t="s">
        <v>12</v>
      </c>
      <c r="E170" t="s">
        <v>18</v>
      </c>
      <c r="F170" t="s">
        <v>35</v>
      </c>
      <c r="G170">
        <v>1713</v>
      </c>
      <c r="H170">
        <v>6</v>
      </c>
      <c r="I170">
        <v>0.2</v>
      </c>
      <c r="J170" t="s">
        <v>38</v>
      </c>
      <c r="K170">
        <v>1073.33</v>
      </c>
    </row>
    <row r="171" spans="1:11" x14ac:dyDescent="0.3">
      <c r="A171" t="s">
        <v>199</v>
      </c>
      <c r="B171" s="1">
        <v>44731</v>
      </c>
      <c r="C171" s="1">
        <v>44733</v>
      </c>
      <c r="D171" t="s">
        <v>34</v>
      </c>
      <c r="E171" t="s">
        <v>18</v>
      </c>
      <c r="F171" t="s">
        <v>14</v>
      </c>
      <c r="G171">
        <v>1445.33</v>
      </c>
      <c r="H171">
        <v>9</v>
      </c>
      <c r="I171">
        <v>0.1</v>
      </c>
      <c r="J171" t="s">
        <v>15</v>
      </c>
      <c r="K171">
        <v>984.65</v>
      </c>
    </row>
    <row r="172" spans="1:11" x14ac:dyDescent="0.3">
      <c r="A172" t="s">
        <v>200</v>
      </c>
      <c r="B172" s="1">
        <v>44732</v>
      </c>
      <c r="C172" s="1">
        <v>44734</v>
      </c>
      <c r="D172" t="s">
        <v>17</v>
      </c>
      <c r="E172" t="s">
        <v>28</v>
      </c>
      <c r="F172" t="s">
        <v>35</v>
      </c>
      <c r="G172">
        <v>1198.76</v>
      </c>
      <c r="H172">
        <v>9</v>
      </c>
      <c r="I172">
        <v>0.3</v>
      </c>
      <c r="J172" t="s">
        <v>36</v>
      </c>
      <c r="K172">
        <v>793.96</v>
      </c>
    </row>
    <row r="173" spans="1:11" x14ac:dyDescent="0.3">
      <c r="A173" t="s">
        <v>201</v>
      </c>
      <c r="B173" s="1">
        <v>44733</v>
      </c>
      <c r="C173" s="1">
        <v>44735</v>
      </c>
      <c r="D173" t="s">
        <v>22</v>
      </c>
      <c r="E173" t="s">
        <v>13</v>
      </c>
      <c r="F173" t="s">
        <v>19</v>
      </c>
      <c r="G173">
        <v>590.66999999999996</v>
      </c>
      <c r="H173">
        <v>8</v>
      </c>
      <c r="I173">
        <v>0.2</v>
      </c>
      <c r="J173" t="s">
        <v>30</v>
      </c>
      <c r="K173">
        <v>128.05000000000001</v>
      </c>
    </row>
    <row r="174" spans="1:11" x14ac:dyDescent="0.3">
      <c r="A174" t="s">
        <v>202</v>
      </c>
      <c r="B174" s="1">
        <v>44734</v>
      </c>
      <c r="C174" s="1">
        <v>44736</v>
      </c>
      <c r="D174" t="s">
        <v>12</v>
      </c>
      <c r="E174" t="s">
        <v>18</v>
      </c>
      <c r="F174" t="s">
        <v>19</v>
      </c>
      <c r="G174">
        <v>1825.16</v>
      </c>
      <c r="H174">
        <v>9</v>
      </c>
      <c r="I174">
        <v>0</v>
      </c>
      <c r="J174" t="s">
        <v>30</v>
      </c>
      <c r="K174">
        <v>1696.61</v>
      </c>
    </row>
    <row r="175" spans="1:11" x14ac:dyDescent="0.3">
      <c r="A175" t="s">
        <v>203</v>
      </c>
      <c r="B175" s="1">
        <v>44735</v>
      </c>
      <c r="C175" s="1">
        <v>44737</v>
      </c>
      <c r="D175" t="s">
        <v>17</v>
      </c>
      <c r="E175" t="s">
        <v>18</v>
      </c>
      <c r="F175" t="s">
        <v>14</v>
      </c>
      <c r="G175">
        <v>137.94999999999999</v>
      </c>
      <c r="H175">
        <v>8</v>
      </c>
      <c r="I175">
        <v>0.1</v>
      </c>
      <c r="J175" t="s">
        <v>24</v>
      </c>
      <c r="K175">
        <v>-235.68</v>
      </c>
    </row>
    <row r="176" spans="1:11" x14ac:dyDescent="0.3">
      <c r="A176" t="s">
        <v>204</v>
      </c>
      <c r="B176" s="1">
        <v>44736</v>
      </c>
      <c r="C176" s="1">
        <v>44738</v>
      </c>
      <c r="D176" t="s">
        <v>17</v>
      </c>
      <c r="E176" t="s">
        <v>13</v>
      </c>
      <c r="F176" t="s">
        <v>14</v>
      </c>
      <c r="G176">
        <v>263.45999999999998</v>
      </c>
      <c r="H176">
        <v>8</v>
      </c>
      <c r="I176">
        <v>0.3</v>
      </c>
      <c r="J176" t="s">
        <v>32</v>
      </c>
      <c r="K176">
        <v>-228.62</v>
      </c>
    </row>
    <row r="177" spans="1:11" x14ac:dyDescent="0.3">
      <c r="A177" t="s">
        <v>205</v>
      </c>
      <c r="B177" s="1">
        <v>44737</v>
      </c>
      <c r="C177" s="1">
        <v>44739</v>
      </c>
      <c r="D177" t="s">
        <v>34</v>
      </c>
      <c r="E177" t="s">
        <v>28</v>
      </c>
      <c r="F177" t="s">
        <v>14</v>
      </c>
      <c r="G177">
        <v>813.68</v>
      </c>
      <c r="H177">
        <v>1</v>
      </c>
      <c r="I177">
        <v>0.2</v>
      </c>
      <c r="J177" t="s">
        <v>24</v>
      </c>
      <c r="K177">
        <v>247</v>
      </c>
    </row>
    <row r="178" spans="1:11" x14ac:dyDescent="0.3">
      <c r="A178" t="s">
        <v>206</v>
      </c>
      <c r="B178" s="1">
        <v>44738</v>
      </c>
      <c r="C178" s="1">
        <v>44740</v>
      </c>
      <c r="D178" t="s">
        <v>12</v>
      </c>
      <c r="E178" t="s">
        <v>28</v>
      </c>
      <c r="F178" t="s">
        <v>35</v>
      </c>
      <c r="G178">
        <v>292.64999999999998</v>
      </c>
      <c r="H178">
        <v>5</v>
      </c>
      <c r="I178">
        <v>0</v>
      </c>
      <c r="J178" t="s">
        <v>38</v>
      </c>
      <c r="K178">
        <v>11.92</v>
      </c>
    </row>
    <row r="179" spans="1:11" x14ac:dyDescent="0.3">
      <c r="A179" t="s">
        <v>207</v>
      </c>
      <c r="B179" s="1">
        <v>44739</v>
      </c>
      <c r="C179" s="1">
        <v>44741</v>
      </c>
      <c r="D179" t="s">
        <v>12</v>
      </c>
      <c r="E179" t="s">
        <v>18</v>
      </c>
      <c r="F179" t="s">
        <v>19</v>
      </c>
      <c r="G179">
        <v>1915.01</v>
      </c>
      <c r="H179">
        <v>4</v>
      </c>
      <c r="I179">
        <v>0.3</v>
      </c>
      <c r="J179" t="s">
        <v>50</v>
      </c>
      <c r="K179">
        <v>1075.6199999999999</v>
      </c>
    </row>
    <row r="180" spans="1:11" x14ac:dyDescent="0.3">
      <c r="A180" t="s">
        <v>208</v>
      </c>
      <c r="B180" s="1">
        <v>44740</v>
      </c>
      <c r="C180" s="1">
        <v>44742</v>
      </c>
      <c r="D180" t="s">
        <v>22</v>
      </c>
      <c r="E180" t="s">
        <v>13</v>
      </c>
      <c r="F180" t="s">
        <v>19</v>
      </c>
      <c r="G180">
        <v>1606.08</v>
      </c>
      <c r="H180">
        <v>2</v>
      </c>
      <c r="I180">
        <v>0.3</v>
      </c>
      <c r="J180" t="s">
        <v>30</v>
      </c>
      <c r="K180">
        <v>1044.25</v>
      </c>
    </row>
    <row r="181" spans="1:11" x14ac:dyDescent="0.3">
      <c r="A181" t="s">
        <v>209</v>
      </c>
      <c r="B181" s="1">
        <v>44741</v>
      </c>
      <c r="C181" s="1">
        <v>44743</v>
      </c>
      <c r="D181" t="s">
        <v>12</v>
      </c>
      <c r="E181" t="s">
        <v>28</v>
      </c>
      <c r="F181" t="s">
        <v>35</v>
      </c>
      <c r="G181">
        <v>555.02</v>
      </c>
      <c r="H181">
        <v>8</v>
      </c>
      <c r="I181">
        <v>0.1</v>
      </c>
      <c r="J181" t="s">
        <v>38</v>
      </c>
      <c r="K181">
        <v>109.6</v>
      </c>
    </row>
    <row r="182" spans="1:11" x14ac:dyDescent="0.3">
      <c r="A182" t="s">
        <v>210</v>
      </c>
      <c r="B182" s="1">
        <v>44742</v>
      </c>
      <c r="C182" s="1">
        <v>44744</v>
      </c>
      <c r="D182" t="s">
        <v>22</v>
      </c>
      <c r="E182" t="s">
        <v>13</v>
      </c>
      <c r="F182" t="s">
        <v>19</v>
      </c>
      <c r="G182">
        <v>1197.68</v>
      </c>
      <c r="H182">
        <v>3</v>
      </c>
      <c r="I182">
        <v>0.3</v>
      </c>
      <c r="J182" t="s">
        <v>30</v>
      </c>
      <c r="K182">
        <v>695.39</v>
      </c>
    </row>
    <row r="183" spans="1:11" x14ac:dyDescent="0.3">
      <c r="A183" t="s">
        <v>211</v>
      </c>
      <c r="B183" s="1">
        <v>44743</v>
      </c>
      <c r="C183" s="1">
        <v>44745</v>
      </c>
      <c r="D183" t="s">
        <v>12</v>
      </c>
      <c r="E183" t="s">
        <v>13</v>
      </c>
      <c r="F183" t="s">
        <v>14</v>
      </c>
      <c r="G183">
        <v>1965.54</v>
      </c>
      <c r="H183">
        <v>4</v>
      </c>
      <c r="I183">
        <v>0.1</v>
      </c>
      <c r="J183" t="s">
        <v>15</v>
      </c>
      <c r="K183">
        <v>1515.61</v>
      </c>
    </row>
    <row r="184" spans="1:11" x14ac:dyDescent="0.3">
      <c r="A184" t="s">
        <v>212</v>
      </c>
      <c r="B184" s="1">
        <v>44744</v>
      </c>
      <c r="C184" s="1">
        <v>44746</v>
      </c>
      <c r="D184" t="s">
        <v>34</v>
      </c>
      <c r="E184" t="s">
        <v>18</v>
      </c>
      <c r="F184" t="s">
        <v>14</v>
      </c>
      <c r="G184">
        <v>1774.19</v>
      </c>
      <c r="H184">
        <v>7</v>
      </c>
      <c r="I184">
        <v>0.2</v>
      </c>
      <c r="J184" t="s">
        <v>32</v>
      </c>
      <c r="K184">
        <v>1270.06</v>
      </c>
    </row>
    <row r="185" spans="1:11" x14ac:dyDescent="0.3">
      <c r="A185" t="s">
        <v>213</v>
      </c>
      <c r="B185" s="1">
        <v>44745</v>
      </c>
      <c r="C185" s="1">
        <v>44747</v>
      </c>
      <c r="D185" t="s">
        <v>12</v>
      </c>
      <c r="E185" t="s">
        <v>28</v>
      </c>
      <c r="F185" t="s">
        <v>14</v>
      </c>
      <c r="G185">
        <v>1221.56</v>
      </c>
      <c r="H185">
        <v>9</v>
      </c>
      <c r="I185">
        <v>0.1</v>
      </c>
      <c r="J185" t="s">
        <v>32</v>
      </c>
      <c r="K185">
        <v>1023.83</v>
      </c>
    </row>
    <row r="186" spans="1:11" x14ac:dyDescent="0.3">
      <c r="A186" t="s">
        <v>214</v>
      </c>
      <c r="B186" s="1">
        <v>44746</v>
      </c>
      <c r="C186" s="1">
        <v>44748</v>
      </c>
      <c r="D186" t="s">
        <v>22</v>
      </c>
      <c r="E186" t="s">
        <v>18</v>
      </c>
      <c r="F186" t="s">
        <v>19</v>
      </c>
      <c r="G186">
        <v>1812.26</v>
      </c>
      <c r="H186">
        <v>2</v>
      </c>
      <c r="I186">
        <v>0</v>
      </c>
      <c r="J186" t="s">
        <v>30</v>
      </c>
      <c r="K186">
        <v>1493.78</v>
      </c>
    </row>
    <row r="187" spans="1:11" x14ac:dyDescent="0.3">
      <c r="A187" t="s">
        <v>215</v>
      </c>
      <c r="B187" s="1">
        <v>44747</v>
      </c>
      <c r="C187" s="1">
        <v>44749</v>
      </c>
      <c r="D187" t="s">
        <v>22</v>
      </c>
      <c r="E187" t="s">
        <v>28</v>
      </c>
      <c r="F187" t="s">
        <v>14</v>
      </c>
      <c r="G187">
        <v>1978.91</v>
      </c>
      <c r="H187">
        <v>3</v>
      </c>
      <c r="I187">
        <v>0.1</v>
      </c>
      <c r="J187" t="s">
        <v>24</v>
      </c>
      <c r="K187">
        <v>1744.4</v>
      </c>
    </row>
    <row r="188" spans="1:11" x14ac:dyDescent="0.3">
      <c r="A188" t="s">
        <v>216</v>
      </c>
      <c r="B188" s="1">
        <v>44748</v>
      </c>
      <c r="C188" s="1">
        <v>44750</v>
      </c>
      <c r="D188" t="s">
        <v>34</v>
      </c>
      <c r="E188" t="s">
        <v>28</v>
      </c>
      <c r="F188" t="s">
        <v>35</v>
      </c>
      <c r="G188">
        <v>1499.54</v>
      </c>
      <c r="H188">
        <v>4</v>
      </c>
      <c r="I188">
        <v>0</v>
      </c>
      <c r="J188" t="s">
        <v>36</v>
      </c>
      <c r="K188">
        <v>1122.7</v>
      </c>
    </row>
    <row r="189" spans="1:11" x14ac:dyDescent="0.3">
      <c r="A189" t="s">
        <v>217</v>
      </c>
      <c r="B189" s="1">
        <v>44749</v>
      </c>
      <c r="C189" s="1">
        <v>44751</v>
      </c>
      <c r="D189" t="s">
        <v>12</v>
      </c>
      <c r="E189" t="s">
        <v>28</v>
      </c>
      <c r="F189" t="s">
        <v>35</v>
      </c>
      <c r="G189">
        <v>176.72</v>
      </c>
      <c r="H189">
        <v>1</v>
      </c>
      <c r="I189">
        <v>0.1</v>
      </c>
      <c r="J189" t="s">
        <v>38</v>
      </c>
      <c r="K189">
        <v>-6.57</v>
      </c>
    </row>
    <row r="190" spans="1:11" x14ac:dyDescent="0.3">
      <c r="A190" t="s">
        <v>218</v>
      </c>
      <c r="B190" s="1">
        <v>44750</v>
      </c>
      <c r="C190" s="1">
        <v>44752</v>
      </c>
      <c r="D190" t="s">
        <v>12</v>
      </c>
      <c r="E190" t="s">
        <v>28</v>
      </c>
      <c r="F190" t="s">
        <v>19</v>
      </c>
      <c r="G190">
        <v>833.08</v>
      </c>
      <c r="H190">
        <v>7</v>
      </c>
      <c r="I190">
        <v>0.3</v>
      </c>
      <c r="J190" t="s">
        <v>30</v>
      </c>
      <c r="K190">
        <v>573.09</v>
      </c>
    </row>
    <row r="191" spans="1:11" x14ac:dyDescent="0.3">
      <c r="A191" t="s">
        <v>219</v>
      </c>
      <c r="B191" s="1">
        <v>44751</v>
      </c>
      <c r="C191" s="1">
        <v>44753</v>
      </c>
      <c r="D191" t="s">
        <v>34</v>
      </c>
      <c r="E191" t="s">
        <v>28</v>
      </c>
      <c r="F191" t="s">
        <v>35</v>
      </c>
      <c r="G191">
        <v>1683.76</v>
      </c>
      <c r="H191">
        <v>2</v>
      </c>
      <c r="I191">
        <v>0.2</v>
      </c>
      <c r="J191" t="s">
        <v>40</v>
      </c>
      <c r="K191">
        <v>1086.55</v>
      </c>
    </row>
    <row r="192" spans="1:11" x14ac:dyDescent="0.3">
      <c r="A192" t="s">
        <v>220</v>
      </c>
      <c r="B192" s="1">
        <v>44752</v>
      </c>
      <c r="C192" s="1">
        <v>44754</v>
      </c>
      <c r="D192" t="s">
        <v>12</v>
      </c>
      <c r="E192" t="s">
        <v>13</v>
      </c>
      <c r="F192" t="s">
        <v>35</v>
      </c>
      <c r="G192">
        <v>499.61</v>
      </c>
      <c r="H192">
        <v>5</v>
      </c>
      <c r="I192">
        <v>0</v>
      </c>
      <c r="J192" t="s">
        <v>38</v>
      </c>
      <c r="K192">
        <v>466.65</v>
      </c>
    </row>
    <row r="193" spans="1:11" x14ac:dyDescent="0.3">
      <c r="A193" t="s">
        <v>221</v>
      </c>
      <c r="B193" s="1">
        <v>44753</v>
      </c>
      <c r="C193" s="1">
        <v>44755</v>
      </c>
      <c r="D193" t="s">
        <v>12</v>
      </c>
      <c r="E193" t="s">
        <v>18</v>
      </c>
      <c r="F193" t="s">
        <v>19</v>
      </c>
      <c r="G193">
        <v>1669.75</v>
      </c>
      <c r="H193">
        <v>1</v>
      </c>
      <c r="I193">
        <v>0.1</v>
      </c>
      <c r="J193" t="s">
        <v>30</v>
      </c>
      <c r="K193">
        <v>1357.45</v>
      </c>
    </row>
    <row r="194" spans="1:11" x14ac:dyDescent="0.3">
      <c r="A194" t="s">
        <v>222</v>
      </c>
      <c r="B194" s="1">
        <v>44754</v>
      </c>
      <c r="C194" s="1">
        <v>44756</v>
      </c>
      <c r="D194" t="s">
        <v>22</v>
      </c>
      <c r="E194" t="s">
        <v>13</v>
      </c>
      <c r="F194" t="s">
        <v>14</v>
      </c>
      <c r="G194">
        <v>284.66000000000003</v>
      </c>
      <c r="H194">
        <v>3</v>
      </c>
      <c r="I194">
        <v>0.1</v>
      </c>
      <c r="J194" t="s">
        <v>15</v>
      </c>
      <c r="K194">
        <v>-100.22</v>
      </c>
    </row>
    <row r="195" spans="1:11" x14ac:dyDescent="0.3">
      <c r="A195" t="s">
        <v>223</v>
      </c>
      <c r="B195" s="1">
        <v>44755</v>
      </c>
      <c r="C195" s="1">
        <v>44757</v>
      </c>
      <c r="D195" t="s">
        <v>12</v>
      </c>
      <c r="E195" t="s">
        <v>28</v>
      </c>
      <c r="F195" t="s">
        <v>14</v>
      </c>
      <c r="G195">
        <v>141.54</v>
      </c>
      <c r="H195">
        <v>2</v>
      </c>
      <c r="I195">
        <v>0.1</v>
      </c>
      <c r="J195" t="s">
        <v>15</v>
      </c>
      <c r="K195">
        <v>86.67</v>
      </c>
    </row>
    <row r="196" spans="1:11" x14ac:dyDescent="0.3">
      <c r="A196" t="s">
        <v>224</v>
      </c>
      <c r="B196" s="1">
        <v>44756</v>
      </c>
      <c r="C196" s="1">
        <v>44758</v>
      </c>
      <c r="D196" t="s">
        <v>12</v>
      </c>
      <c r="E196" t="s">
        <v>18</v>
      </c>
      <c r="F196" t="s">
        <v>14</v>
      </c>
      <c r="G196">
        <v>798.98</v>
      </c>
      <c r="H196">
        <v>1</v>
      </c>
      <c r="I196">
        <v>0.3</v>
      </c>
      <c r="J196" t="s">
        <v>24</v>
      </c>
      <c r="K196">
        <v>138.01</v>
      </c>
    </row>
    <row r="197" spans="1:11" x14ac:dyDescent="0.3">
      <c r="A197" t="s">
        <v>225</v>
      </c>
      <c r="B197" s="1">
        <v>44757</v>
      </c>
      <c r="C197" s="1">
        <v>44759</v>
      </c>
      <c r="D197" t="s">
        <v>34</v>
      </c>
      <c r="E197" t="s">
        <v>28</v>
      </c>
      <c r="F197" t="s">
        <v>19</v>
      </c>
      <c r="G197">
        <v>121.63</v>
      </c>
      <c r="H197">
        <v>7</v>
      </c>
      <c r="I197">
        <v>0.3</v>
      </c>
      <c r="J197" t="s">
        <v>50</v>
      </c>
      <c r="K197">
        <v>73.27</v>
      </c>
    </row>
    <row r="198" spans="1:11" x14ac:dyDescent="0.3">
      <c r="A198" t="s">
        <v>226</v>
      </c>
      <c r="B198" s="1">
        <v>44758</v>
      </c>
      <c r="C198" s="1">
        <v>44760</v>
      </c>
      <c r="D198" t="s">
        <v>34</v>
      </c>
      <c r="E198" t="s">
        <v>18</v>
      </c>
      <c r="F198" t="s">
        <v>35</v>
      </c>
      <c r="G198">
        <v>1916.68</v>
      </c>
      <c r="H198">
        <v>5</v>
      </c>
      <c r="I198">
        <v>0</v>
      </c>
      <c r="J198" t="s">
        <v>40</v>
      </c>
      <c r="K198">
        <v>1785.74</v>
      </c>
    </row>
    <row r="199" spans="1:11" x14ac:dyDescent="0.3">
      <c r="A199" t="s">
        <v>227</v>
      </c>
      <c r="B199" s="1">
        <v>44759</v>
      </c>
      <c r="C199" s="1">
        <v>44761</v>
      </c>
      <c r="D199" t="s">
        <v>17</v>
      </c>
      <c r="E199" t="s">
        <v>13</v>
      </c>
      <c r="F199" t="s">
        <v>14</v>
      </c>
      <c r="G199">
        <v>1661.1</v>
      </c>
      <c r="H199">
        <v>1</v>
      </c>
      <c r="I199">
        <v>0</v>
      </c>
      <c r="J199" t="s">
        <v>32</v>
      </c>
      <c r="K199">
        <v>1288.06</v>
      </c>
    </row>
    <row r="200" spans="1:11" x14ac:dyDescent="0.3">
      <c r="A200" t="s">
        <v>228</v>
      </c>
      <c r="B200" s="1">
        <v>44760</v>
      </c>
      <c r="C200" s="1">
        <v>44762</v>
      </c>
      <c r="D200" t="s">
        <v>22</v>
      </c>
      <c r="E200" t="s">
        <v>18</v>
      </c>
      <c r="F200" t="s">
        <v>14</v>
      </c>
      <c r="G200">
        <v>1611.5</v>
      </c>
      <c r="H200">
        <v>6</v>
      </c>
      <c r="I200">
        <v>0.3</v>
      </c>
      <c r="J200" t="s">
        <v>15</v>
      </c>
      <c r="K200">
        <v>963.08</v>
      </c>
    </row>
    <row r="201" spans="1:11" x14ac:dyDescent="0.3">
      <c r="A201" t="s">
        <v>229</v>
      </c>
      <c r="B201" s="1">
        <v>44761</v>
      </c>
      <c r="C201" s="1">
        <v>44763</v>
      </c>
      <c r="D201" t="s">
        <v>12</v>
      </c>
      <c r="E201" t="s">
        <v>18</v>
      </c>
      <c r="F201" t="s">
        <v>19</v>
      </c>
      <c r="G201">
        <v>1278.07</v>
      </c>
      <c r="H201">
        <v>5</v>
      </c>
      <c r="I201">
        <v>0</v>
      </c>
      <c r="J201" t="s">
        <v>30</v>
      </c>
      <c r="K201">
        <v>1218.1400000000001</v>
      </c>
    </row>
    <row r="202" spans="1:11" x14ac:dyDescent="0.3">
      <c r="A202" t="s">
        <v>230</v>
      </c>
      <c r="B202" s="1">
        <v>44762</v>
      </c>
      <c r="C202" s="1">
        <v>44764</v>
      </c>
      <c r="D202" t="s">
        <v>12</v>
      </c>
      <c r="E202" t="s">
        <v>18</v>
      </c>
      <c r="F202" t="s">
        <v>14</v>
      </c>
      <c r="G202">
        <v>471.83</v>
      </c>
      <c r="H202">
        <v>3</v>
      </c>
      <c r="I202">
        <v>0.2</v>
      </c>
      <c r="J202" t="s">
        <v>15</v>
      </c>
      <c r="K202">
        <v>190.95</v>
      </c>
    </row>
    <row r="203" spans="1:11" x14ac:dyDescent="0.3">
      <c r="A203" t="s">
        <v>231</v>
      </c>
      <c r="B203" s="1">
        <v>44763</v>
      </c>
      <c r="C203" s="1">
        <v>44765</v>
      </c>
      <c r="D203" t="s">
        <v>17</v>
      </c>
      <c r="E203" t="s">
        <v>18</v>
      </c>
      <c r="F203" t="s">
        <v>19</v>
      </c>
      <c r="G203">
        <v>1060.6099999999999</v>
      </c>
      <c r="H203">
        <v>7</v>
      </c>
      <c r="I203">
        <v>0.2</v>
      </c>
      <c r="J203" t="s">
        <v>20</v>
      </c>
      <c r="K203">
        <v>706</v>
      </c>
    </row>
    <row r="204" spans="1:11" x14ac:dyDescent="0.3">
      <c r="A204" t="s">
        <v>232</v>
      </c>
      <c r="B204" s="1">
        <v>44764</v>
      </c>
      <c r="C204" s="1">
        <v>44766</v>
      </c>
      <c r="D204" t="s">
        <v>12</v>
      </c>
      <c r="E204" t="s">
        <v>18</v>
      </c>
      <c r="F204" t="s">
        <v>35</v>
      </c>
      <c r="G204">
        <v>1214.68</v>
      </c>
      <c r="H204">
        <v>9</v>
      </c>
      <c r="I204">
        <v>0.3</v>
      </c>
      <c r="J204" t="s">
        <v>38</v>
      </c>
      <c r="K204">
        <v>427.35</v>
      </c>
    </row>
    <row r="205" spans="1:11" x14ac:dyDescent="0.3">
      <c r="A205" t="s">
        <v>233</v>
      </c>
      <c r="B205" s="1">
        <v>44765</v>
      </c>
      <c r="C205" s="1">
        <v>44767</v>
      </c>
      <c r="D205" t="s">
        <v>22</v>
      </c>
      <c r="E205" t="s">
        <v>28</v>
      </c>
      <c r="F205" t="s">
        <v>19</v>
      </c>
      <c r="G205">
        <v>1073.81</v>
      </c>
      <c r="H205">
        <v>9</v>
      </c>
      <c r="I205">
        <v>0</v>
      </c>
      <c r="J205" t="s">
        <v>50</v>
      </c>
      <c r="K205">
        <v>910.27</v>
      </c>
    </row>
    <row r="206" spans="1:11" x14ac:dyDescent="0.3">
      <c r="A206" t="s">
        <v>234</v>
      </c>
      <c r="B206" s="1">
        <v>44766</v>
      </c>
      <c r="C206" s="1">
        <v>44768</v>
      </c>
      <c r="D206" t="s">
        <v>17</v>
      </c>
      <c r="E206" t="s">
        <v>18</v>
      </c>
      <c r="F206" t="s">
        <v>19</v>
      </c>
      <c r="G206">
        <v>557.46</v>
      </c>
      <c r="H206">
        <v>9</v>
      </c>
      <c r="I206">
        <v>0.1</v>
      </c>
      <c r="J206" t="s">
        <v>20</v>
      </c>
      <c r="K206">
        <v>105.14</v>
      </c>
    </row>
    <row r="207" spans="1:11" x14ac:dyDescent="0.3">
      <c r="A207" t="s">
        <v>235</v>
      </c>
      <c r="B207" s="1">
        <v>44767</v>
      </c>
      <c r="C207" s="1">
        <v>44769</v>
      </c>
      <c r="D207" t="s">
        <v>22</v>
      </c>
      <c r="E207" t="s">
        <v>18</v>
      </c>
      <c r="F207" t="s">
        <v>19</v>
      </c>
      <c r="G207">
        <v>1054.73</v>
      </c>
      <c r="H207">
        <v>2</v>
      </c>
      <c r="I207">
        <v>0.2</v>
      </c>
      <c r="J207" t="s">
        <v>50</v>
      </c>
      <c r="K207">
        <v>396.77</v>
      </c>
    </row>
    <row r="208" spans="1:11" x14ac:dyDescent="0.3">
      <c r="A208" t="s">
        <v>236</v>
      </c>
      <c r="B208" s="1">
        <v>44768</v>
      </c>
      <c r="C208" s="1">
        <v>44770</v>
      </c>
      <c r="D208" t="s">
        <v>17</v>
      </c>
      <c r="E208" t="s">
        <v>13</v>
      </c>
      <c r="F208" t="s">
        <v>19</v>
      </c>
      <c r="G208">
        <v>1007.81</v>
      </c>
      <c r="H208">
        <v>3</v>
      </c>
      <c r="I208">
        <v>0.3</v>
      </c>
      <c r="J208" t="s">
        <v>50</v>
      </c>
      <c r="K208">
        <v>482.9</v>
      </c>
    </row>
    <row r="209" spans="1:11" x14ac:dyDescent="0.3">
      <c r="A209" t="s">
        <v>237</v>
      </c>
      <c r="B209" s="1">
        <v>44769</v>
      </c>
      <c r="C209" s="1">
        <v>44771</v>
      </c>
      <c r="D209" t="s">
        <v>17</v>
      </c>
      <c r="E209" t="s">
        <v>18</v>
      </c>
      <c r="F209" t="s">
        <v>35</v>
      </c>
      <c r="G209">
        <v>1992.85</v>
      </c>
      <c r="H209">
        <v>7</v>
      </c>
      <c r="I209">
        <v>0</v>
      </c>
      <c r="J209" t="s">
        <v>36</v>
      </c>
      <c r="K209">
        <v>1536.98</v>
      </c>
    </row>
    <row r="210" spans="1:11" x14ac:dyDescent="0.3">
      <c r="A210" t="s">
        <v>238</v>
      </c>
      <c r="B210" s="1">
        <v>44770</v>
      </c>
      <c r="C210" s="1">
        <v>44772</v>
      </c>
      <c r="D210" t="s">
        <v>34</v>
      </c>
      <c r="E210" t="s">
        <v>13</v>
      </c>
      <c r="F210" t="s">
        <v>35</v>
      </c>
      <c r="G210">
        <v>1800</v>
      </c>
      <c r="H210">
        <v>5</v>
      </c>
      <c r="I210">
        <v>0.3</v>
      </c>
      <c r="J210" t="s">
        <v>36</v>
      </c>
      <c r="K210">
        <v>1065.1099999999999</v>
      </c>
    </row>
    <row r="211" spans="1:11" x14ac:dyDescent="0.3">
      <c r="A211" t="s">
        <v>239</v>
      </c>
      <c r="B211" s="1">
        <v>44771</v>
      </c>
      <c r="C211" s="1">
        <v>44773</v>
      </c>
      <c r="D211" t="s">
        <v>22</v>
      </c>
      <c r="E211" t="s">
        <v>28</v>
      </c>
      <c r="F211" t="s">
        <v>14</v>
      </c>
      <c r="G211">
        <v>953.59</v>
      </c>
      <c r="H211">
        <v>2</v>
      </c>
      <c r="I211">
        <v>0.1</v>
      </c>
      <c r="J211" t="s">
        <v>32</v>
      </c>
      <c r="K211">
        <v>375.83</v>
      </c>
    </row>
    <row r="212" spans="1:11" x14ac:dyDescent="0.3">
      <c r="A212" t="s">
        <v>240</v>
      </c>
      <c r="B212" s="1">
        <v>44772</v>
      </c>
      <c r="C212" s="1">
        <v>44774</v>
      </c>
      <c r="D212" t="s">
        <v>12</v>
      </c>
      <c r="E212" t="s">
        <v>18</v>
      </c>
      <c r="F212" t="s">
        <v>35</v>
      </c>
      <c r="G212">
        <v>1264.73</v>
      </c>
      <c r="H212">
        <v>3</v>
      </c>
      <c r="I212">
        <v>0.2</v>
      </c>
      <c r="J212" t="s">
        <v>40</v>
      </c>
      <c r="K212">
        <v>958.03</v>
      </c>
    </row>
    <row r="213" spans="1:11" x14ac:dyDescent="0.3">
      <c r="A213" t="s">
        <v>241</v>
      </c>
      <c r="B213" s="1">
        <v>44773</v>
      </c>
      <c r="C213" s="1">
        <v>44775</v>
      </c>
      <c r="D213" t="s">
        <v>12</v>
      </c>
      <c r="E213" t="s">
        <v>13</v>
      </c>
      <c r="F213" t="s">
        <v>35</v>
      </c>
      <c r="G213">
        <v>1508.35</v>
      </c>
      <c r="H213">
        <v>6</v>
      </c>
      <c r="I213">
        <v>0.3</v>
      </c>
      <c r="J213" t="s">
        <v>40</v>
      </c>
      <c r="K213">
        <v>709.21</v>
      </c>
    </row>
    <row r="214" spans="1:11" x14ac:dyDescent="0.3">
      <c r="A214" t="s">
        <v>242</v>
      </c>
      <c r="B214" s="1">
        <v>44774</v>
      </c>
      <c r="C214" s="1">
        <v>44776</v>
      </c>
      <c r="D214" t="s">
        <v>22</v>
      </c>
      <c r="E214" t="s">
        <v>13</v>
      </c>
      <c r="F214" t="s">
        <v>14</v>
      </c>
      <c r="G214">
        <v>117.99</v>
      </c>
      <c r="H214">
        <v>7</v>
      </c>
      <c r="I214">
        <v>0.3</v>
      </c>
      <c r="J214" t="s">
        <v>24</v>
      </c>
      <c r="K214">
        <v>-169.38</v>
      </c>
    </row>
    <row r="215" spans="1:11" x14ac:dyDescent="0.3">
      <c r="A215" t="s">
        <v>243</v>
      </c>
      <c r="B215" s="1">
        <v>44775</v>
      </c>
      <c r="C215" s="1">
        <v>44777</v>
      </c>
      <c r="D215" t="s">
        <v>12</v>
      </c>
      <c r="E215" t="s">
        <v>28</v>
      </c>
      <c r="F215" t="s">
        <v>35</v>
      </c>
      <c r="G215">
        <v>1795.1</v>
      </c>
      <c r="H215">
        <v>9</v>
      </c>
      <c r="I215">
        <v>0.3</v>
      </c>
      <c r="J215" t="s">
        <v>40</v>
      </c>
      <c r="K215">
        <v>1056.6199999999999</v>
      </c>
    </row>
    <row r="216" spans="1:11" x14ac:dyDescent="0.3">
      <c r="A216" t="s">
        <v>244</v>
      </c>
      <c r="B216" s="1">
        <v>44776</v>
      </c>
      <c r="C216" s="1">
        <v>44778</v>
      </c>
      <c r="D216" t="s">
        <v>12</v>
      </c>
      <c r="E216" t="s">
        <v>18</v>
      </c>
      <c r="F216" t="s">
        <v>19</v>
      </c>
      <c r="G216">
        <v>1727.25</v>
      </c>
      <c r="H216">
        <v>1</v>
      </c>
      <c r="I216">
        <v>0.1</v>
      </c>
      <c r="J216" t="s">
        <v>20</v>
      </c>
      <c r="K216">
        <v>1234.5</v>
      </c>
    </row>
    <row r="217" spans="1:11" x14ac:dyDescent="0.3">
      <c r="A217" t="s">
        <v>245</v>
      </c>
      <c r="B217" s="1">
        <v>44777</v>
      </c>
      <c r="C217" s="1">
        <v>44779</v>
      </c>
      <c r="D217" t="s">
        <v>22</v>
      </c>
      <c r="E217" t="s">
        <v>18</v>
      </c>
      <c r="F217" t="s">
        <v>19</v>
      </c>
      <c r="G217">
        <v>941.99</v>
      </c>
      <c r="H217">
        <v>7</v>
      </c>
      <c r="I217">
        <v>0.3</v>
      </c>
      <c r="J217" t="s">
        <v>20</v>
      </c>
      <c r="K217">
        <v>304.5</v>
      </c>
    </row>
    <row r="218" spans="1:11" x14ac:dyDescent="0.3">
      <c r="A218" t="s">
        <v>246</v>
      </c>
      <c r="B218" s="1">
        <v>44778</v>
      </c>
      <c r="C218" s="1">
        <v>44780</v>
      </c>
      <c r="D218" t="s">
        <v>17</v>
      </c>
      <c r="E218" t="s">
        <v>13</v>
      </c>
      <c r="F218" t="s">
        <v>14</v>
      </c>
      <c r="G218">
        <v>812.78</v>
      </c>
      <c r="H218">
        <v>8</v>
      </c>
      <c r="I218">
        <v>0.1</v>
      </c>
      <c r="J218" t="s">
        <v>24</v>
      </c>
      <c r="K218">
        <v>719.36</v>
      </c>
    </row>
    <row r="219" spans="1:11" x14ac:dyDescent="0.3">
      <c r="A219" t="s">
        <v>247</v>
      </c>
      <c r="B219" s="1">
        <v>44779</v>
      </c>
      <c r="C219" s="1">
        <v>44781</v>
      </c>
      <c r="D219" t="s">
        <v>22</v>
      </c>
      <c r="E219" t="s">
        <v>18</v>
      </c>
      <c r="F219" t="s">
        <v>14</v>
      </c>
      <c r="G219">
        <v>582.27</v>
      </c>
      <c r="H219">
        <v>3</v>
      </c>
      <c r="I219">
        <v>0.1</v>
      </c>
      <c r="J219" t="s">
        <v>15</v>
      </c>
      <c r="K219">
        <v>432.24</v>
      </c>
    </row>
    <row r="220" spans="1:11" x14ac:dyDescent="0.3">
      <c r="A220" t="s">
        <v>248</v>
      </c>
      <c r="B220" s="1">
        <v>44780</v>
      </c>
      <c r="C220" s="1">
        <v>44782</v>
      </c>
      <c r="D220" t="s">
        <v>17</v>
      </c>
      <c r="E220" t="s">
        <v>13</v>
      </c>
      <c r="F220" t="s">
        <v>14</v>
      </c>
      <c r="G220">
        <v>979.52</v>
      </c>
      <c r="H220">
        <v>4</v>
      </c>
      <c r="I220">
        <v>0.1</v>
      </c>
      <c r="J220" t="s">
        <v>32</v>
      </c>
      <c r="K220">
        <v>522.17999999999995</v>
      </c>
    </row>
    <row r="221" spans="1:11" x14ac:dyDescent="0.3">
      <c r="A221" t="s">
        <v>249</v>
      </c>
      <c r="B221" s="1">
        <v>44781</v>
      </c>
      <c r="C221" s="1">
        <v>44783</v>
      </c>
      <c r="D221" t="s">
        <v>12</v>
      </c>
      <c r="E221" t="s">
        <v>18</v>
      </c>
      <c r="F221" t="s">
        <v>19</v>
      </c>
      <c r="G221">
        <v>136.53</v>
      </c>
      <c r="H221">
        <v>6</v>
      </c>
      <c r="I221">
        <v>0.2</v>
      </c>
      <c r="J221" t="s">
        <v>50</v>
      </c>
      <c r="K221">
        <v>-227.3</v>
      </c>
    </row>
    <row r="222" spans="1:11" x14ac:dyDescent="0.3">
      <c r="A222" t="s">
        <v>250</v>
      </c>
      <c r="B222" s="1">
        <v>44782</v>
      </c>
      <c r="C222" s="1">
        <v>44784</v>
      </c>
      <c r="D222" t="s">
        <v>12</v>
      </c>
      <c r="E222" t="s">
        <v>13</v>
      </c>
      <c r="F222" t="s">
        <v>35</v>
      </c>
      <c r="G222">
        <v>1711.78</v>
      </c>
      <c r="H222">
        <v>7</v>
      </c>
      <c r="I222">
        <v>0.2</v>
      </c>
      <c r="J222" t="s">
        <v>40</v>
      </c>
      <c r="K222">
        <v>886.06</v>
      </c>
    </row>
    <row r="223" spans="1:11" x14ac:dyDescent="0.3">
      <c r="A223" t="s">
        <v>251</v>
      </c>
      <c r="B223" s="1">
        <v>44783</v>
      </c>
      <c r="C223" s="1">
        <v>44785</v>
      </c>
      <c r="D223" t="s">
        <v>12</v>
      </c>
      <c r="E223" t="s">
        <v>18</v>
      </c>
      <c r="F223" t="s">
        <v>19</v>
      </c>
      <c r="G223">
        <v>119.07</v>
      </c>
      <c r="H223">
        <v>4</v>
      </c>
      <c r="I223">
        <v>0.3</v>
      </c>
      <c r="J223" t="s">
        <v>50</v>
      </c>
      <c r="K223">
        <v>-299.56</v>
      </c>
    </row>
    <row r="224" spans="1:11" x14ac:dyDescent="0.3">
      <c r="A224" t="s">
        <v>252</v>
      </c>
      <c r="B224" s="1">
        <v>44784</v>
      </c>
      <c r="C224" s="1">
        <v>44786</v>
      </c>
      <c r="D224" t="s">
        <v>34</v>
      </c>
      <c r="E224" t="s">
        <v>28</v>
      </c>
      <c r="F224" t="s">
        <v>14</v>
      </c>
      <c r="G224">
        <v>691.65</v>
      </c>
      <c r="H224">
        <v>8</v>
      </c>
      <c r="I224">
        <v>0.3</v>
      </c>
      <c r="J224" t="s">
        <v>24</v>
      </c>
      <c r="K224">
        <v>8.2799999999999994</v>
      </c>
    </row>
    <row r="225" spans="1:11" x14ac:dyDescent="0.3">
      <c r="A225" t="s">
        <v>253</v>
      </c>
      <c r="B225" s="1">
        <v>44785</v>
      </c>
      <c r="C225" s="1">
        <v>44787</v>
      </c>
      <c r="D225" t="s">
        <v>17</v>
      </c>
      <c r="E225" t="s">
        <v>18</v>
      </c>
      <c r="F225" t="s">
        <v>35</v>
      </c>
      <c r="G225">
        <v>1866.6</v>
      </c>
      <c r="H225">
        <v>5</v>
      </c>
      <c r="I225">
        <v>0.2</v>
      </c>
      <c r="J225" t="s">
        <v>36</v>
      </c>
      <c r="K225">
        <v>1139.04</v>
      </c>
    </row>
    <row r="226" spans="1:11" x14ac:dyDescent="0.3">
      <c r="A226" t="s">
        <v>254</v>
      </c>
      <c r="B226" s="1">
        <v>44786</v>
      </c>
      <c r="C226" s="1">
        <v>44788</v>
      </c>
      <c r="D226" t="s">
        <v>34</v>
      </c>
      <c r="E226" t="s">
        <v>18</v>
      </c>
      <c r="F226" t="s">
        <v>35</v>
      </c>
      <c r="G226">
        <v>1483.66</v>
      </c>
      <c r="H226">
        <v>1</v>
      </c>
      <c r="I226">
        <v>0</v>
      </c>
      <c r="J226" t="s">
        <v>40</v>
      </c>
      <c r="K226">
        <v>1327.61</v>
      </c>
    </row>
    <row r="227" spans="1:11" x14ac:dyDescent="0.3">
      <c r="A227" t="s">
        <v>255</v>
      </c>
      <c r="B227" s="1">
        <v>44787</v>
      </c>
      <c r="C227" s="1">
        <v>44789</v>
      </c>
      <c r="D227" t="s">
        <v>34</v>
      </c>
      <c r="E227" t="s">
        <v>28</v>
      </c>
      <c r="F227" t="s">
        <v>19</v>
      </c>
      <c r="G227">
        <v>598.71</v>
      </c>
      <c r="H227">
        <v>4</v>
      </c>
      <c r="I227">
        <v>0.2</v>
      </c>
      <c r="J227" t="s">
        <v>50</v>
      </c>
      <c r="K227">
        <v>417.34</v>
      </c>
    </row>
    <row r="228" spans="1:11" x14ac:dyDescent="0.3">
      <c r="A228" t="s">
        <v>256</v>
      </c>
      <c r="B228" s="1">
        <v>44788</v>
      </c>
      <c r="C228" s="1">
        <v>44790</v>
      </c>
      <c r="D228" t="s">
        <v>22</v>
      </c>
      <c r="E228" t="s">
        <v>18</v>
      </c>
      <c r="F228" t="s">
        <v>14</v>
      </c>
      <c r="G228">
        <v>542.66999999999996</v>
      </c>
      <c r="H228">
        <v>3</v>
      </c>
      <c r="I228">
        <v>0.1</v>
      </c>
      <c r="J228" t="s">
        <v>24</v>
      </c>
      <c r="K228">
        <v>95.31</v>
      </c>
    </row>
    <row r="229" spans="1:11" x14ac:dyDescent="0.3">
      <c r="A229" t="s">
        <v>257</v>
      </c>
      <c r="B229" s="1">
        <v>44789</v>
      </c>
      <c r="C229" s="1">
        <v>44791</v>
      </c>
      <c r="D229" t="s">
        <v>34</v>
      </c>
      <c r="E229" t="s">
        <v>28</v>
      </c>
      <c r="F229" t="s">
        <v>19</v>
      </c>
      <c r="G229">
        <v>59.91</v>
      </c>
      <c r="H229">
        <v>9</v>
      </c>
      <c r="I229">
        <v>0.2</v>
      </c>
      <c r="J229" t="s">
        <v>20</v>
      </c>
      <c r="K229">
        <v>-277.70999999999998</v>
      </c>
    </row>
    <row r="230" spans="1:11" x14ac:dyDescent="0.3">
      <c r="A230" t="s">
        <v>258</v>
      </c>
      <c r="B230" s="1">
        <v>44790</v>
      </c>
      <c r="C230" s="1">
        <v>44792</v>
      </c>
      <c r="D230" t="s">
        <v>22</v>
      </c>
      <c r="E230" t="s">
        <v>18</v>
      </c>
      <c r="F230" t="s">
        <v>35</v>
      </c>
      <c r="G230">
        <v>1406.64</v>
      </c>
      <c r="H230">
        <v>8</v>
      </c>
      <c r="I230">
        <v>0.1</v>
      </c>
      <c r="J230" t="s">
        <v>40</v>
      </c>
      <c r="K230">
        <v>1232.3599999999999</v>
      </c>
    </row>
    <row r="231" spans="1:11" x14ac:dyDescent="0.3">
      <c r="A231" t="s">
        <v>259</v>
      </c>
      <c r="B231" s="1">
        <v>44791</v>
      </c>
      <c r="C231" s="1">
        <v>44793</v>
      </c>
      <c r="D231" t="s">
        <v>22</v>
      </c>
      <c r="E231" t="s">
        <v>13</v>
      </c>
      <c r="F231" t="s">
        <v>19</v>
      </c>
      <c r="G231">
        <v>145.13</v>
      </c>
      <c r="H231">
        <v>1</v>
      </c>
      <c r="I231">
        <v>0.3</v>
      </c>
      <c r="J231" t="s">
        <v>30</v>
      </c>
      <c r="K231">
        <v>-84.83</v>
      </c>
    </row>
    <row r="232" spans="1:11" x14ac:dyDescent="0.3">
      <c r="A232" t="s">
        <v>260</v>
      </c>
      <c r="B232" s="1">
        <v>44792</v>
      </c>
      <c r="C232" s="1">
        <v>44794</v>
      </c>
      <c r="D232" t="s">
        <v>34</v>
      </c>
      <c r="E232" t="s">
        <v>13</v>
      </c>
      <c r="F232" t="s">
        <v>19</v>
      </c>
      <c r="G232">
        <v>1088.57</v>
      </c>
      <c r="H232">
        <v>6</v>
      </c>
      <c r="I232">
        <v>0</v>
      </c>
      <c r="J232" t="s">
        <v>30</v>
      </c>
      <c r="K232">
        <v>609.74</v>
      </c>
    </row>
    <row r="233" spans="1:11" x14ac:dyDescent="0.3">
      <c r="A233" t="s">
        <v>261</v>
      </c>
      <c r="B233" s="1">
        <v>44793</v>
      </c>
      <c r="C233" s="1">
        <v>44795</v>
      </c>
      <c r="D233" t="s">
        <v>17</v>
      </c>
      <c r="E233" t="s">
        <v>18</v>
      </c>
      <c r="F233" t="s">
        <v>14</v>
      </c>
      <c r="G233">
        <v>1926.14</v>
      </c>
      <c r="H233">
        <v>9</v>
      </c>
      <c r="I233">
        <v>0.3</v>
      </c>
      <c r="J233" t="s">
        <v>32</v>
      </c>
      <c r="K233">
        <v>1093.0999999999999</v>
      </c>
    </row>
    <row r="234" spans="1:11" x14ac:dyDescent="0.3">
      <c r="A234" t="s">
        <v>262</v>
      </c>
      <c r="B234" s="1">
        <v>44794</v>
      </c>
      <c r="C234" s="1">
        <v>44796</v>
      </c>
      <c r="D234" t="s">
        <v>17</v>
      </c>
      <c r="E234" t="s">
        <v>18</v>
      </c>
      <c r="F234" t="s">
        <v>14</v>
      </c>
      <c r="G234">
        <v>263.45999999999998</v>
      </c>
      <c r="H234">
        <v>7</v>
      </c>
      <c r="I234">
        <v>0.1</v>
      </c>
      <c r="J234" t="s">
        <v>15</v>
      </c>
      <c r="K234">
        <v>15.08</v>
      </c>
    </row>
    <row r="235" spans="1:11" x14ac:dyDescent="0.3">
      <c r="A235" t="s">
        <v>263</v>
      </c>
      <c r="B235" s="1">
        <v>44795</v>
      </c>
      <c r="C235" s="1">
        <v>44797</v>
      </c>
      <c r="D235" t="s">
        <v>17</v>
      </c>
      <c r="E235" t="s">
        <v>18</v>
      </c>
      <c r="F235" t="s">
        <v>35</v>
      </c>
      <c r="G235">
        <v>1794.24</v>
      </c>
      <c r="H235">
        <v>4</v>
      </c>
      <c r="I235">
        <v>0.1</v>
      </c>
      <c r="J235" t="s">
        <v>38</v>
      </c>
      <c r="K235">
        <v>1380.54</v>
      </c>
    </row>
    <row r="236" spans="1:11" x14ac:dyDescent="0.3">
      <c r="A236" t="s">
        <v>264</v>
      </c>
      <c r="B236" s="1">
        <v>44796</v>
      </c>
      <c r="C236" s="1">
        <v>44798</v>
      </c>
      <c r="D236" t="s">
        <v>17</v>
      </c>
      <c r="E236" t="s">
        <v>13</v>
      </c>
      <c r="F236" t="s">
        <v>19</v>
      </c>
      <c r="G236">
        <v>1983.38</v>
      </c>
      <c r="H236">
        <v>1</v>
      </c>
      <c r="I236">
        <v>0.1</v>
      </c>
      <c r="J236" t="s">
        <v>50</v>
      </c>
      <c r="K236">
        <v>1672.69</v>
      </c>
    </row>
    <row r="237" spans="1:11" x14ac:dyDescent="0.3">
      <c r="A237" t="s">
        <v>265</v>
      </c>
      <c r="B237" s="1">
        <v>44797</v>
      </c>
      <c r="C237" s="1">
        <v>44799</v>
      </c>
      <c r="D237" t="s">
        <v>17</v>
      </c>
      <c r="E237" t="s">
        <v>18</v>
      </c>
      <c r="F237" t="s">
        <v>19</v>
      </c>
      <c r="G237">
        <v>169.96</v>
      </c>
      <c r="H237">
        <v>2</v>
      </c>
      <c r="I237">
        <v>0</v>
      </c>
      <c r="J237" t="s">
        <v>20</v>
      </c>
      <c r="K237">
        <v>-20.71</v>
      </c>
    </row>
    <row r="238" spans="1:11" x14ac:dyDescent="0.3">
      <c r="A238" t="s">
        <v>266</v>
      </c>
      <c r="B238" s="1">
        <v>44798</v>
      </c>
      <c r="C238" s="1">
        <v>44800</v>
      </c>
      <c r="D238" t="s">
        <v>34</v>
      </c>
      <c r="E238" t="s">
        <v>13</v>
      </c>
      <c r="F238" t="s">
        <v>19</v>
      </c>
      <c r="G238">
        <v>1771.67</v>
      </c>
      <c r="H238">
        <v>5</v>
      </c>
      <c r="I238">
        <v>0.2</v>
      </c>
      <c r="J238" t="s">
        <v>30</v>
      </c>
      <c r="K238">
        <v>1226.1300000000001</v>
      </c>
    </row>
    <row r="239" spans="1:11" x14ac:dyDescent="0.3">
      <c r="A239" t="s">
        <v>267</v>
      </c>
      <c r="B239" s="1">
        <v>44799</v>
      </c>
      <c r="C239" s="1">
        <v>44801</v>
      </c>
      <c r="D239" t="s">
        <v>34</v>
      </c>
      <c r="E239" t="s">
        <v>28</v>
      </c>
      <c r="F239" t="s">
        <v>35</v>
      </c>
      <c r="G239">
        <v>1056.3499999999999</v>
      </c>
      <c r="H239">
        <v>5</v>
      </c>
      <c r="I239">
        <v>0.3</v>
      </c>
      <c r="J239" t="s">
        <v>40</v>
      </c>
      <c r="K239">
        <v>703.79</v>
      </c>
    </row>
    <row r="240" spans="1:11" x14ac:dyDescent="0.3">
      <c r="A240" t="s">
        <v>268</v>
      </c>
      <c r="B240" s="1">
        <v>44800</v>
      </c>
      <c r="C240" s="1">
        <v>44802</v>
      </c>
      <c r="D240" t="s">
        <v>12</v>
      </c>
      <c r="E240" t="s">
        <v>13</v>
      </c>
      <c r="F240" t="s">
        <v>35</v>
      </c>
      <c r="G240">
        <v>1817.7</v>
      </c>
      <c r="H240">
        <v>8</v>
      </c>
      <c r="I240">
        <v>0.3</v>
      </c>
      <c r="J240" t="s">
        <v>36</v>
      </c>
      <c r="K240">
        <v>886.28</v>
      </c>
    </row>
    <row r="241" spans="1:11" x14ac:dyDescent="0.3">
      <c r="A241" t="s">
        <v>269</v>
      </c>
      <c r="B241" s="1">
        <v>44801</v>
      </c>
      <c r="C241" s="1">
        <v>44803</v>
      </c>
      <c r="D241" t="s">
        <v>17</v>
      </c>
      <c r="E241" t="s">
        <v>13</v>
      </c>
      <c r="F241" t="s">
        <v>14</v>
      </c>
      <c r="G241">
        <v>1164.07</v>
      </c>
      <c r="H241">
        <v>6</v>
      </c>
      <c r="I241">
        <v>0.2</v>
      </c>
      <c r="J241" t="s">
        <v>15</v>
      </c>
      <c r="K241">
        <v>717.17</v>
      </c>
    </row>
    <row r="242" spans="1:11" x14ac:dyDescent="0.3">
      <c r="A242" t="s">
        <v>270</v>
      </c>
      <c r="B242" s="1">
        <v>44802</v>
      </c>
      <c r="C242" s="1">
        <v>44804</v>
      </c>
      <c r="D242" t="s">
        <v>34</v>
      </c>
      <c r="E242" t="s">
        <v>28</v>
      </c>
      <c r="F242" t="s">
        <v>14</v>
      </c>
      <c r="G242">
        <v>1341.12</v>
      </c>
      <c r="H242">
        <v>8</v>
      </c>
      <c r="I242">
        <v>0.3</v>
      </c>
      <c r="J242" t="s">
        <v>15</v>
      </c>
      <c r="K242">
        <v>525.91999999999996</v>
      </c>
    </row>
    <row r="243" spans="1:11" x14ac:dyDescent="0.3">
      <c r="A243" t="s">
        <v>271</v>
      </c>
      <c r="B243" s="1">
        <v>44803</v>
      </c>
      <c r="C243" s="1">
        <v>44805</v>
      </c>
      <c r="D243" t="s">
        <v>12</v>
      </c>
      <c r="E243" t="s">
        <v>13</v>
      </c>
      <c r="F243" t="s">
        <v>14</v>
      </c>
      <c r="G243">
        <v>1110.3699999999999</v>
      </c>
      <c r="H243">
        <v>2</v>
      </c>
      <c r="I243">
        <v>0</v>
      </c>
      <c r="J243" t="s">
        <v>24</v>
      </c>
      <c r="K243">
        <v>683.7</v>
      </c>
    </row>
    <row r="244" spans="1:11" x14ac:dyDescent="0.3">
      <c r="A244" t="s">
        <v>272</v>
      </c>
      <c r="B244" s="1">
        <v>44804</v>
      </c>
      <c r="C244" s="1">
        <v>44806</v>
      </c>
      <c r="D244" t="s">
        <v>17</v>
      </c>
      <c r="E244" t="s">
        <v>18</v>
      </c>
      <c r="F244" t="s">
        <v>19</v>
      </c>
      <c r="G244">
        <v>1735.76</v>
      </c>
      <c r="H244">
        <v>3</v>
      </c>
      <c r="I244">
        <v>0.3</v>
      </c>
      <c r="J244" t="s">
        <v>30</v>
      </c>
      <c r="K244">
        <v>1101.1500000000001</v>
      </c>
    </row>
    <row r="245" spans="1:11" x14ac:dyDescent="0.3">
      <c r="A245" t="s">
        <v>273</v>
      </c>
      <c r="B245" s="1">
        <v>44805</v>
      </c>
      <c r="C245" s="1">
        <v>44807</v>
      </c>
      <c r="D245" t="s">
        <v>22</v>
      </c>
      <c r="E245" t="s">
        <v>18</v>
      </c>
      <c r="F245" t="s">
        <v>19</v>
      </c>
      <c r="G245">
        <v>1481.12</v>
      </c>
      <c r="H245">
        <v>6</v>
      </c>
      <c r="I245">
        <v>0.1</v>
      </c>
      <c r="J245" t="s">
        <v>20</v>
      </c>
      <c r="K245">
        <v>1000.9</v>
      </c>
    </row>
    <row r="246" spans="1:11" x14ac:dyDescent="0.3">
      <c r="A246" t="s">
        <v>274</v>
      </c>
      <c r="B246" s="1">
        <v>44806</v>
      </c>
      <c r="C246" s="1">
        <v>44808</v>
      </c>
      <c r="D246" t="s">
        <v>12</v>
      </c>
      <c r="E246" t="s">
        <v>13</v>
      </c>
      <c r="F246" t="s">
        <v>14</v>
      </c>
      <c r="G246">
        <v>1066.46</v>
      </c>
      <c r="H246">
        <v>3</v>
      </c>
      <c r="I246">
        <v>0.2</v>
      </c>
      <c r="J246" t="s">
        <v>15</v>
      </c>
      <c r="K246">
        <v>611.75</v>
      </c>
    </row>
    <row r="247" spans="1:11" x14ac:dyDescent="0.3">
      <c r="A247" t="s">
        <v>275</v>
      </c>
      <c r="B247" s="1">
        <v>44807</v>
      </c>
      <c r="C247" s="1">
        <v>44809</v>
      </c>
      <c r="D247" t="s">
        <v>34</v>
      </c>
      <c r="E247" t="s">
        <v>18</v>
      </c>
      <c r="F247" t="s">
        <v>19</v>
      </c>
      <c r="G247">
        <v>1742.91</v>
      </c>
      <c r="H247">
        <v>6</v>
      </c>
      <c r="I247">
        <v>0</v>
      </c>
      <c r="J247" t="s">
        <v>20</v>
      </c>
      <c r="K247">
        <v>1301.6300000000001</v>
      </c>
    </row>
    <row r="248" spans="1:11" x14ac:dyDescent="0.3">
      <c r="A248" t="s">
        <v>276</v>
      </c>
      <c r="B248" s="1">
        <v>44808</v>
      </c>
      <c r="C248" s="1">
        <v>44810</v>
      </c>
      <c r="D248" t="s">
        <v>22</v>
      </c>
      <c r="E248" t="s">
        <v>13</v>
      </c>
      <c r="F248" t="s">
        <v>14</v>
      </c>
      <c r="G248">
        <v>528.30999999999995</v>
      </c>
      <c r="H248">
        <v>6</v>
      </c>
      <c r="I248">
        <v>0.2</v>
      </c>
      <c r="J248" t="s">
        <v>32</v>
      </c>
      <c r="K248">
        <v>306.94</v>
      </c>
    </row>
    <row r="249" spans="1:11" x14ac:dyDescent="0.3">
      <c r="A249" t="s">
        <v>277</v>
      </c>
      <c r="B249" s="1">
        <v>44809</v>
      </c>
      <c r="C249" s="1">
        <v>44811</v>
      </c>
      <c r="D249" t="s">
        <v>22</v>
      </c>
      <c r="E249" t="s">
        <v>18</v>
      </c>
      <c r="F249" t="s">
        <v>35</v>
      </c>
      <c r="G249">
        <v>356.81</v>
      </c>
      <c r="H249">
        <v>2</v>
      </c>
      <c r="I249">
        <v>0</v>
      </c>
      <c r="J249" t="s">
        <v>40</v>
      </c>
      <c r="K249">
        <v>14.68</v>
      </c>
    </row>
    <row r="250" spans="1:11" x14ac:dyDescent="0.3">
      <c r="A250" t="s">
        <v>278</v>
      </c>
      <c r="B250" s="1">
        <v>44810</v>
      </c>
      <c r="C250" s="1">
        <v>44812</v>
      </c>
      <c r="D250" t="s">
        <v>22</v>
      </c>
      <c r="E250" t="s">
        <v>18</v>
      </c>
      <c r="F250" t="s">
        <v>14</v>
      </c>
      <c r="G250">
        <v>362.78</v>
      </c>
      <c r="H250">
        <v>7</v>
      </c>
      <c r="I250">
        <v>0.1</v>
      </c>
      <c r="J250" t="s">
        <v>15</v>
      </c>
      <c r="K250">
        <v>18.7</v>
      </c>
    </row>
    <row r="251" spans="1:11" x14ac:dyDescent="0.3">
      <c r="A251" t="s">
        <v>279</v>
      </c>
      <c r="B251" s="1">
        <v>44811</v>
      </c>
      <c r="C251" s="1">
        <v>44813</v>
      </c>
      <c r="D251" t="s">
        <v>12</v>
      </c>
      <c r="E251" t="s">
        <v>13</v>
      </c>
      <c r="F251" t="s">
        <v>35</v>
      </c>
      <c r="G251">
        <v>701.32</v>
      </c>
      <c r="H251">
        <v>2</v>
      </c>
      <c r="I251">
        <v>0.2</v>
      </c>
      <c r="J251" t="s">
        <v>40</v>
      </c>
      <c r="K251">
        <v>406.36</v>
      </c>
    </row>
    <row r="252" spans="1:11" x14ac:dyDescent="0.3">
      <c r="A252" t="s">
        <v>280</v>
      </c>
      <c r="B252" s="1">
        <v>44812</v>
      </c>
      <c r="C252" s="1">
        <v>44814</v>
      </c>
      <c r="D252" t="s">
        <v>34</v>
      </c>
      <c r="E252" t="s">
        <v>18</v>
      </c>
      <c r="F252" t="s">
        <v>19</v>
      </c>
      <c r="G252">
        <v>515.45000000000005</v>
      </c>
      <c r="H252">
        <v>6</v>
      </c>
      <c r="I252">
        <v>0.3</v>
      </c>
      <c r="J252" t="s">
        <v>20</v>
      </c>
      <c r="K252">
        <v>283.88</v>
      </c>
    </row>
    <row r="253" spans="1:11" x14ac:dyDescent="0.3">
      <c r="A253" t="s">
        <v>281</v>
      </c>
      <c r="B253" s="1">
        <v>44813</v>
      </c>
      <c r="C253" s="1">
        <v>44815</v>
      </c>
      <c r="D253" t="s">
        <v>22</v>
      </c>
      <c r="E253" t="s">
        <v>13</v>
      </c>
      <c r="F253" t="s">
        <v>14</v>
      </c>
      <c r="G253">
        <v>1863.68</v>
      </c>
      <c r="H253">
        <v>1</v>
      </c>
      <c r="I253">
        <v>0</v>
      </c>
      <c r="J253" t="s">
        <v>32</v>
      </c>
      <c r="K253">
        <v>1534.38</v>
      </c>
    </row>
    <row r="254" spans="1:11" x14ac:dyDescent="0.3">
      <c r="A254" t="s">
        <v>282</v>
      </c>
      <c r="B254" s="1">
        <v>44814</v>
      </c>
      <c r="C254" s="1">
        <v>44816</v>
      </c>
      <c r="D254" t="s">
        <v>17</v>
      </c>
      <c r="E254" t="s">
        <v>18</v>
      </c>
      <c r="F254" t="s">
        <v>19</v>
      </c>
      <c r="G254">
        <v>256.38</v>
      </c>
      <c r="H254">
        <v>3</v>
      </c>
      <c r="I254">
        <v>0.2</v>
      </c>
      <c r="J254" t="s">
        <v>20</v>
      </c>
      <c r="K254">
        <v>-166.81</v>
      </c>
    </row>
    <row r="255" spans="1:11" x14ac:dyDescent="0.3">
      <c r="A255" t="s">
        <v>283</v>
      </c>
      <c r="B255" s="1">
        <v>44815</v>
      </c>
      <c r="C255" s="1">
        <v>44817</v>
      </c>
      <c r="D255" t="s">
        <v>22</v>
      </c>
      <c r="E255" t="s">
        <v>18</v>
      </c>
      <c r="F255" t="s">
        <v>35</v>
      </c>
      <c r="G255">
        <v>1413.03</v>
      </c>
      <c r="H255">
        <v>2</v>
      </c>
      <c r="I255">
        <v>0.3</v>
      </c>
      <c r="J255" t="s">
        <v>40</v>
      </c>
      <c r="K255">
        <v>824.46</v>
      </c>
    </row>
    <row r="256" spans="1:11" x14ac:dyDescent="0.3">
      <c r="A256" t="s">
        <v>284</v>
      </c>
      <c r="B256" s="1">
        <v>44816</v>
      </c>
      <c r="C256" s="1">
        <v>44818</v>
      </c>
      <c r="D256" t="s">
        <v>22</v>
      </c>
      <c r="E256" t="s">
        <v>28</v>
      </c>
      <c r="F256" t="s">
        <v>35</v>
      </c>
      <c r="G256">
        <v>418.98</v>
      </c>
      <c r="H256">
        <v>7</v>
      </c>
      <c r="I256">
        <v>0.2</v>
      </c>
      <c r="J256" t="s">
        <v>40</v>
      </c>
      <c r="K256">
        <v>9.2200000000000006</v>
      </c>
    </row>
    <row r="257" spans="1:11" x14ac:dyDescent="0.3">
      <c r="A257" t="s">
        <v>285</v>
      </c>
      <c r="B257" s="1">
        <v>44817</v>
      </c>
      <c r="C257" s="1">
        <v>44819</v>
      </c>
      <c r="D257" t="s">
        <v>12</v>
      </c>
      <c r="E257" t="s">
        <v>28</v>
      </c>
      <c r="F257" t="s">
        <v>35</v>
      </c>
      <c r="G257">
        <v>1769.19</v>
      </c>
      <c r="H257">
        <v>4</v>
      </c>
      <c r="I257">
        <v>0.2</v>
      </c>
      <c r="J257" t="s">
        <v>38</v>
      </c>
      <c r="K257">
        <v>1211.74</v>
      </c>
    </row>
    <row r="258" spans="1:11" x14ac:dyDescent="0.3">
      <c r="A258" t="s">
        <v>286</v>
      </c>
      <c r="B258" s="1">
        <v>44818</v>
      </c>
      <c r="C258" s="1">
        <v>44820</v>
      </c>
      <c r="D258" t="s">
        <v>12</v>
      </c>
      <c r="E258" t="s">
        <v>13</v>
      </c>
      <c r="F258" t="s">
        <v>19</v>
      </c>
      <c r="G258">
        <v>1924.56</v>
      </c>
      <c r="H258">
        <v>8</v>
      </c>
      <c r="I258">
        <v>0.2</v>
      </c>
      <c r="J258" t="s">
        <v>20</v>
      </c>
      <c r="K258">
        <v>1180.18</v>
      </c>
    </row>
    <row r="259" spans="1:11" x14ac:dyDescent="0.3">
      <c r="A259" t="s">
        <v>287</v>
      </c>
      <c r="B259" s="1">
        <v>44819</v>
      </c>
      <c r="C259" s="1">
        <v>44821</v>
      </c>
      <c r="D259" t="s">
        <v>34</v>
      </c>
      <c r="E259" t="s">
        <v>28</v>
      </c>
      <c r="F259" t="s">
        <v>19</v>
      </c>
      <c r="G259">
        <v>957.67</v>
      </c>
      <c r="H259">
        <v>6</v>
      </c>
      <c r="I259">
        <v>0</v>
      </c>
      <c r="J259" t="s">
        <v>30</v>
      </c>
      <c r="K259">
        <v>850.05</v>
      </c>
    </row>
    <row r="260" spans="1:11" x14ac:dyDescent="0.3">
      <c r="A260" t="s">
        <v>288</v>
      </c>
      <c r="B260" s="1">
        <v>44820</v>
      </c>
      <c r="C260" s="1">
        <v>44822</v>
      </c>
      <c r="D260" t="s">
        <v>17</v>
      </c>
      <c r="E260" t="s">
        <v>13</v>
      </c>
      <c r="F260" t="s">
        <v>19</v>
      </c>
      <c r="G260">
        <v>1764.19</v>
      </c>
      <c r="H260">
        <v>4</v>
      </c>
      <c r="I260">
        <v>0.3</v>
      </c>
      <c r="J260" t="s">
        <v>20</v>
      </c>
      <c r="K260">
        <v>788.73</v>
      </c>
    </row>
    <row r="261" spans="1:11" x14ac:dyDescent="0.3">
      <c r="A261" t="s">
        <v>289</v>
      </c>
      <c r="B261" s="1">
        <v>44821</v>
      </c>
      <c r="C261" s="1">
        <v>44823</v>
      </c>
      <c r="D261" t="s">
        <v>12</v>
      </c>
      <c r="E261" t="s">
        <v>28</v>
      </c>
      <c r="F261" t="s">
        <v>19</v>
      </c>
      <c r="G261">
        <v>60.03</v>
      </c>
      <c r="H261">
        <v>5</v>
      </c>
      <c r="I261">
        <v>0.1</v>
      </c>
      <c r="J261" t="s">
        <v>20</v>
      </c>
      <c r="K261">
        <v>-96.8</v>
      </c>
    </row>
    <row r="262" spans="1:11" x14ac:dyDescent="0.3">
      <c r="A262" t="s">
        <v>290</v>
      </c>
      <c r="B262" s="1">
        <v>44822</v>
      </c>
      <c r="C262" s="1">
        <v>44824</v>
      </c>
      <c r="D262" t="s">
        <v>22</v>
      </c>
      <c r="E262" t="s">
        <v>18</v>
      </c>
      <c r="F262" t="s">
        <v>35</v>
      </c>
      <c r="G262">
        <v>1648.9</v>
      </c>
      <c r="H262">
        <v>9</v>
      </c>
      <c r="I262">
        <v>0</v>
      </c>
      <c r="J262" t="s">
        <v>38</v>
      </c>
      <c r="K262">
        <v>1458.68</v>
      </c>
    </row>
    <row r="263" spans="1:11" x14ac:dyDescent="0.3">
      <c r="A263" t="s">
        <v>291</v>
      </c>
      <c r="B263" s="1">
        <v>44823</v>
      </c>
      <c r="C263" s="1">
        <v>44825</v>
      </c>
      <c r="D263" t="s">
        <v>34</v>
      </c>
      <c r="E263" t="s">
        <v>13</v>
      </c>
      <c r="F263" t="s">
        <v>35</v>
      </c>
      <c r="G263">
        <v>495.82</v>
      </c>
      <c r="H263">
        <v>7</v>
      </c>
      <c r="I263">
        <v>0</v>
      </c>
      <c r="J263" t="s">
        <v>38</v>
      </c>
      <c r="K263">
        <v>457.35</v>
      </c>
    </row>
    <row r="264" spans="1:11" x14ac:dyDescent="0.3">
      <c r="A264" t="s">
        <v>292</v>
      </c>
      <c r="B264" s="1">
        <v>44824</v>
      </c>
      <c r="C264" s="1">
        <v>44826</v>
      </c>
      <c r="D264" t="s">
        <v>22</v>
      </c>
      <c r="E264" t="s">
        <v>13</v>
      </c>
      <c r="F264" t="s">
        <v>14</v>
      </c>
      <c r="G264">
        <v>1821.97</v>
      </c>
      <c r="H264">
        <v>9</v>
      </c>
      <c r="I264">
        <v>0</v>
      </c>
      <c r="J264" t="s">
        <v>24</v>
      </c>
      <c r="K264">
        <v>1757.33</v>
      </c>
    </row>
    <row r="265" spans="1:11" x14ac:dyDescent="0.3">
      <c r="A265" t="s">
        <v>293</v>
      </c>
      <c r="B265" s="1">
        <v>44825</v>
      </c>
      <c r="C265" s="1">
        <v>44827</v>
      </c>
      <c r="D265" t="s">
        <v>22</v>
      </c>
      <c r="E265" t="s">
        <v>18</v>
      </c>
      <c r="F265" t="s">
        <v>14</v>
      </c>
      <c r="G265">
        <v>52.18</v>
      </c>
      <c r="H265">
        <v>7</v>
      </c>
      <c r="I265">
        <v>0.1</v>
      </c>
      <c r="J265" t="s">
        <v>24</v>
      </c>
      <c r="K265">
        <v>-215.81</v>
      </c>
    </row>
    <row r="266" spans="1:11" x14ac:dyDescent="0.3">
      <c r="A266" t="s">
        <v>294</v>
      </c>
      <c r="B266" s="1">
        <v>44826</v>
      </c>
      <c r="C266" s="1">
        <v>44828</v>
      </c>
      <c r="D266" t="s">
        <v>12</v>
      </c>
      <c r="E266" t="s">
        <v>13</v>
      </c>
      <c r="F266" t="s">
        <v>19</v>
      </c>
      <c r="G266">
        <v>1134.55</v>
      </c>
      <c r="H266">
        <v>1</v>
      </c>
      <c r="I266">
        <v>0.3</v>
      </c>
      <c r="J266" t="s">
        <v>50</v>
      </c>
      <c r="K266">
        <v>653.05999999999995</v>
      </c>
    </row>
    <row r="267" spans="1:11" x14ac:dyDescent="0.3">
      <c r="A267" t="s">
        <v>295</v>
      </c>
      <c r="B267" s="1">
        <v>44827</v>
      </c>
      <c r="C267" s="1">
        <v>44829</v>
      </c>
      <c r="D267" t="s">
        <v>34</v>
      </c>
      <c r="E267" t="s">
        <v>13</v>
      </c>
      <c r="F267" t="s">
        <v>35</v>
      </c>
      <c r="G267">
        <v>1525.44</v>
      </c>
      <c r="H267">
        <v>8</v>
      </c>
      <c r="I267">
        <v>0.3</v>
      </c>
      <c r="J267" t="s">
        <v>38</v>
      </c>
      <c r="K267">
        <v>648.41999999999996</v>
      </c>
    </row>
    <row r="268" spans="1:11" x14ac:dyDescent="0.3">
      <c r="A268" t="s">
        <v>296</v>
      </c>
      <c r="B268" s="1">
        <v>44828</v>
      </c>
      <c r="C268" s="1">
        <v>44830</v>
      </c>
      <c r="D268" t="s">
        <v>17</v>
      </c>
      <c r="E268" t="s">
        <v>28</v>
      </c>
      <c r="F268" t="s">
        <v>35</v>
      </c>
      <c r="G268">
        <v>554.44000000000005</v>
      </c>
      <c r="H268">
        <v>4</v>
      </c>
      <c r="I268">
        <v>0.3</v>
      </c>
      <c r="J268" t="s">
        <v>40</v>
      </c>
      <c r="K268">
        <v>370.91</v>
      </c>
    </row>
    <row r="269" spans="1:11" x14ac:dyDescent="0.3">
      <c r="A269" t="s">
        <v>297</v>
      </c>
      <c r="B269" s="1">
        <v>44829</v>
      </c>
      <c r="C269" s="1">
        <v>44831</v>
      </c>
      <c r="D269" t="s">
        <v>17</v>
      </c>
      <c r="E269" t="s">
        <v>13</v>
      </c>
      <c r="F269" t="s">
        <v>35</v>
      </c>
      <c r="G269">
        <v>426.61</v>
      </c>
      <c r="H269">
        <v>3</v>
      </c>
      <c r="I269">
        <v>0.2</v>
      </c>
      <c r="J269" t="s">
        <v>38</v>
      </c>
      <c r="K269">
        <v>145.53</v>
      </c>
    </row>
    <row r="270" spans="1:11" x14ac:dyDescent="0.3">
      <c r="A270" t="s">
        <v>298</v>
      </c>
      <c r="B270" s="1">
        <v>44830</v>
      </c>
      <c r="C270" s="1">
        <v>44832</v>
      </c>
      <c r="D270" t="s">
        <v>12</v>
      </c>
      <c r="E270" t="s">
        <v>18</v>
      </c>
      <c r="F270" t="s">
        <v>14</v>
      </c>
      <c r="G270">
        <v>213.99</v>
      </c>
      <c r="H270">
        <v>7</v>
      </c>
      <c r="I270">
        <v>0.2</v>
      </c>
      <c r="J270" t="s">
        <v>24</v>
      </c>
      <c r="K270">
        <v>-4.1100000000000003</v>
      </c>
    </row>
    <row r="271" spans="1:11" x14ac:dyDescent="0.3">
      <c r="A271" t="s">
        <v>299</v>
      </c>
      <c r="B271" s="1">
        <v>44831</v>
      </c>
      <c r="C271" s="1">
        <v>44833</v>
      </c>
      <c r="D271" t="s">
        <v>12</v>
      </c>
      <c r="E271" t="s">
        <v>28</v>
      </c>
      <c r="F271" t="s">
        <v>14</v>
      </c>
      <c r="G271">
        <v>686.55</v>
      </c>
      <c r="H271">
        <v>3</v>
      </c>
      <c r="I271">
        <v>0.2</v>
      </c>
      <c r="J271" t="s">
        <v>32</v>
      </c>
      <c r="K271">
        <v>529.77</v>
      </c>
    </row>
    <row r="272" spans="1:11" x14ac:dyDescent="0.3">
      <c r="A272" t="s">
        <v>300</v>
      </c>
      <c r="B272" s="1">
        <v>44832</v>
      </c>
      <c r="C272" s="1">
        <v>44834</v>
      </c>
      <c r="D272" t="s">
        <v>34</v>
      </c>
      <c r="E272" t="s">
        <v>28</v>
      </c>
      <c r="F272" t="s">
        <v>35</v>
      </c>
      <c r="G272">
        <v>1141.7</v>
      </c>
      <c r="H272">
        <v>8</v>
      </c>
      <c r="I272">
        <v>0.1</v>
      </c>
      <c r="J272" t="s">
        <v>36</v>
      </c>
      <c r="K272">
        <v>956.59</v>
      </c>
    </row>
    <row r="273" spans="1:11" x14ac:dyDescent="0.3">
      <c r="A273" t="s">
        <v>301</v>
      </c>
      <c r="B273" s="1">
        <v>44833</v>
      </c>
      <c r="C273" s="1">
        <v>44835</v>
      </c>
      <c r="D273" t="s">
        <v>17</v>
      </c>
      <c r="E273" t="s">
        <v>18</v>
      </c>
      <c r="F273" t="s">
        <v>35</v>
      </c>
      <c r="G273">
        <v>275.89999999999998</v>
      </c>
      <c r="H273">
        <v>6</v>
      </c>
      <c r="I273">
        <v>0.2</v>
      </c>
      <c r="J273" t="s">
        <v>40</v>
      </c>
      <c r="K273">
        <v>8.0399999999999991</v>
      </c>
    </row>
    <row r="274" spans="1:11" x14ac:dyDescent="0.3">
      <c r="A274" t="s">
        <v>302</v>
      </c>
      <c r="B274" s="1">
        <v>44834</v>
      </c>
      <c r="C274" s="1">
        <v>44836</v>
      </c>
      <c r="D274" t="s">
        <v>17</v>
      </c>
      <c r="E274" t="s">
        <v>18</v>
      </c>
      <c r="F274" t="s">
        <v>35</v>
      </c>
      <c r="G274">
        <v>784.56</v>
      </c>
      <c r="H274">
        <v>5</v>
      </c>
      <c r="I274">
        <v>0.1</v>
      </c>
      <c r="J274" t="s">
        <v>38</v>
      </c>
      <c r="K274">
        <v>454.6</v>
      </c>
    </row>
    <row r="275" spans="1:11" x14ac:dyDescent="0.3">
      <c r="A275" t="s">
        <v>303</v>
      </c>
      <c r="B275" s="1">
        <v>44835</v>
      </c>
      <c r="C275" s="1">
        <v>44837</v>
      </c>
      <c r="D275" t="s">
        <v>17</v>
      </c>
      <c r="E275" t="s">
        <v>28</v>
      </c>
      <c r="F275" t="s">
        <v>14</v>
      </c>
      <c r="G275">
        <v>67.69</v>
      </c>
      <c r="H275">
        <v>4</v>
      </c>
      <c r="I275">
        <v>0.3</v>
      </c>
      <c r="J275" t="s">
        <v>24</v>
      </c>
      <c r="K275">
        <v>-160.72</v>
      </c>
    </row>
    <row r="276" spans="1:11" x14ac:dyDescent="0.3">
      <c r="A276" t="s">
        <v>304</v>
      </c>
      <c r="B276" s="1">
        <v>44836</v>
      </c>
      <c r="C276" s="1">
        <v>44838</v>
      </c>
      <c r="D276" t="s">
        <v>22</v>
      </c>
      <c r="E276" t="s">
        <v>13</v>
      </c>
      <c r="F276" t="s">
        <v>35</v>
      </c>
      <c r="G276">
        <v>1646.42</v>
      </c>
      <c r="H276">
        <v>8</v>
      </c>
      <c r="I276">
        <v>0.2</v>
      </c>
      <c r="J276" t="s">
        <v>40</v>
      </c>
      <c r="K276">
        <v>1046.98</v>
      </c>
    </row>
    <row r="277" spans="1:11" x14ac:dyDescent="0.3">
      <c r="A277" t="s">
        <v>305</v>
      </c>
      <c r="B277" s="1">
        <v>44837</v>
      </c>
      <c r="C277" s="1">
        <v>44839</v>
      </c>
      <c r="D277" t="s">
        <v>17</v>
      </c>
      <c r="E277" t="s">
        <v>28</v>
      </c>
      <c r="F277" t="s">
        <v>35</v>
      </c>
      <c r="G277">
        <v>300.48</v>
      </c>
      <c r="H277">
        <v>8</v>
      </c>
      <c r="I277">
        <v>0.2</v>
      </c>
      <c r="J277" t="s">
        <v>40</v>
      </c>
      <c r="K277">
        <v>-61.23</v>
      </c>
    </row>
    <row r="278" spans="1:11" x14ac:dyDescent="0.3">
      <c r="A278" t="s">
        <v>306</v>
      </c>
      <c r="B278" s="1">
        <v>44838</v>
      </c>
      <c r="C278" s="1">
        <v>44840</v>
      </c>
      <c r="D278" t="s">
        <v>22</v>
      </c>
      <c r="E278" t="s">
        <v>18</v>
      </c>
      <c r="F278" t="s">
        <v>19</v>
      </c>
      <c r="G278">
        <v>602.52</v>
      </c>
      <c r="H278">
        <v>1</v>
      </c>
      <c r="I278">
        <v>0</v>
      </c>
      <c r="J278" t="s">
        <v>50</v>
      </c>
      <c r="K278">
        <v>587.66</v>
      </c>
    </row>
    <row r="279" spans="1:11" x14ac:dyDescent="0.3">
      <c r="A279" t="s">
        <v>307</v>
      </c>
      <c r="B279" s="1">
        <v>44839</v>
      </c>
      <c r="C279" s="1">
        <v>44841</v>
      </c>
      <c r="D279" t="s">
        <v>34</v>
      </c>
      <c r="E279" t="s">
        <v>28</v>
      </c>
      <c r="F279" t="s">
        <v>19</v>
      </c>
      <c r="G279">
        <v>85.93</v>
      </c>
      <c r="H279">
        <v>9</v>
      </c>
      <c r="I279">
        <v>0.1</v>
      </c>
      <c r="J279" t="s">
        <v>50</v>
      </c>
      <c r="K279">
        <v>-160.07</v>
      </c>
    </row>
    <row r="280" spans="1:11" x14ac:dyDescent="0.3">
      <c r="A280" t="s">
        <v>308</v>
      </c>
      <c r="B280" s="1">
        <v>44840</v>
      </c>
      <c r="C280" s="1">
        <v>44842</v>
      </c>
      <c r="D280" t="s">
        <v>22</v>
      </c>
      <c r="E280" t="s">
        <v>18</v>
      </c>
      <c r="F280" t="s">
        <v>14</v>
      </c>
      <c r="G280">
        <v>892.87</v>
      </c>
      <c r="H280">
        <v>5</v>
      </c>
      <c r="I280">
        <v>0.3</v>
      </c>
      <c r="J280" t="s">
        <v>15</v>
      </c>
      <c r="K280">
        <v>142.88999999999999</v>
      </c>
    </row>
    <row r="281" spans="1:11" x14ac:dyDescent="0.3">
      <c r="A281" t="s">
        <v>309</v>
      </c>
      <c r="B281" s="1">
        <v>44841</v>
      </c>
      <c r="C281" s="1">
        <v>44843</v>
      </c>
      <c r="D281" t="s">
        <v>34</v>
      </c>
      <c r="E281" t="s">
        <v>28</v>
      </c>
      <c r="F281" t="s">
        <v>35</v>
      </c>
      <c r="G281">
        <v>1688.24</v>
      </c>
      <c r="H281">
        <v>4</v>
      </c>
      <c r="I281">
        <v>0</v>
      </c>
      <c r="J281" t="s">
        <v>36</v>
      </c>
      <c r="K281">
        <v>1423.91</v>
      </c>
    </row>
    <row r="282" spans="1:11" x14ac:dyDescent="0.3">
      <c r="A282" t="s">
        <v>310</v>
      </c>
      <c r="B282" s="1">
        <v>44842</v>
      </c>
      <c r="C282" s="1">
        <v>44844</v>
      </c>
      <c r="D282" t="s">
        <v>17</v>
      </c>
      <c r="E282" t="s">
        <v>13</v>
      </c>
      <c r="F282" t="s">
        <v>35</v>
      </c>
      <c r="G282">
        <v>814.69</v>
      </c>
      <c r="H282">
        <v>6</v>
      </c>
      <c r="I282">
        <v>0</v>
      </c>
      <c r="J282" t="s">
        <v>40</v>
      </c>
      <c r="K282">
        <v>472.69</v>
      </c>
    </row>
    <row r="283" spans="1:11" x14ac:dyDescent="0.3">
      <c r="A283" t="s">
        <v>311</v>
      </c>
      <c r="B283" s="1">
        <v>44843</v>
      </c>
      <c r="C283" s="1">
        <v>44845</v>
      </c>
      <c r="D283" t="s">
        <v>17</v>
      </c>
      <c r="E283" t="s">
        <v>28</v>
      </c>
      <c r="F283" t="s">
        <v>19</v>
      </c>
      <c r="G283">
        <v>400.02</v>
      </c>
      <c r="H283">
        <v>6</v>
      </c>
      <c r="I283">
        <v>0.3</v>
      </c>
      <c r="J283" t="s">
        <v>50</v>
      </c>
      <c r="K283">
        <v>117.2</v>
      </c>
    </row>
    <row r="284" spans="1:11" x14ac:dyDescent="0.3">
      <c r="A284" t="s">
        <v>312</v>
      </c>
      <c r="B284" s="1">
        <v>44844</v>
      </c>
      <c r="C284" s="1">
        <v>44846</v>
      </c>
      <c r="D284" t="s">
        <v>34</v>
      </c>
      <c r="E284" t="s">
        <v>28</v>
      </c>
      <c r="F284" t="s">
        <v>14</v>
      </c>
      <c r="G284">
        <v>1519.71</v>
      </c>
      <c r="H284">
        <v>2</v>
      </c>
      <c r="I284">
        <v>0</v>
      </c>
      <c r="J284" t="s">
        <v>24</v>
      </c>
      <c r="K284">
        <v>1130.45</v>
      </c>
    </row>
    <row r="285" spans="1:11" x14ac:dyDescent="0.3">
      <c r="A285" t="s">
        <v>313</v>
      </c>
      <c r="B285" s="1">
        <v>44845</v>
      </c>
      <c r="C285" s="1">
        <v>44847</v>
      </c>
      <c r="D285" t="s">
        <v>12</v>
      </c>
      <c r="E285" t="s">
        <v>18</v>
      </c>
      <c r="F285" t="s">
        <v>19</v>
      </c>
      <c r="G285">
        <v>1588.17</v>
      </c>
      <c r="H285">
        <v>8</v>
      </c>
      <c r="I285">
        <v>0.1</v>
      </c>
      <c r="J285" t="s">
        <v>30</v>
      </c>
      <c r="K285">
        <v>1040.6199999999999</v>
      </c>
    </row>
    <row r="286" spans="1:11" x14ac:dyDescent="0.3">
      <c r="A286" t="s">
        <v>314</v>
      </c>
      <c r="B286" s="1">
        <v>44846</v>
      </c>
      <c r="C286" s="1">
        <v>44848</v>
      </c>
      <c r="D286" t="s">
        <v>34</v>
      </c>
      <c r="E286" t="s">
        <v>18</v>
      </c>
      <c r="F286" t="s">
        <v>19</v>
      </c>
      <c r="G286">
        <v>388.82</v>
      </c>
      <c r="H286">
        <v>7</v>
      </c>
      <c r="I286">
        <v>0.1</v>
      </c>
      <c r="J286" t="s">
        <v>30</v>
      </c>
      <c r="K286">
        <v>84.5</v>
      </c>
    </row>
    <row r="287" spans="1:11" x14ac:dyDescent="0.3">
      <c r="A287" t="s">
        <v>315</v>
      </c>
      <c r="B287" s="1">
        <v>44847</v>
      </c>
      <c r="C287" s="1">
        <v>44849</v>
      </c>
      <c r="D287" t="s">
        <v>12</v>
      </c>
      <c r="E287" t="s">
        <v>18</v>
      </c>
      <c r="F287" t="s">
        <v>19</v>
      </c>
      <c r="G287">
        <v>1553.17</v>
      </c>
      <c r="H287">
        <v>1</v>
      </c>
      <c r="I287">
        <v>0.2</v>
      </c>
      <c r="J287" t="s">
        <v>50</v>
      </c>
      <c r="K287">
        <v>754.29</v>
      </c>
    </row>
    <row r="288" spans="1:11" x14ac:dyDescent="0.3">
      <c r="A288" t="s">
        <v>316</v>
      </c>
      <c r="B288" s="1">
        <v>44848</v>
      </c>
      <c r="C288" s="1">
        <v>44850</v>
      </c>
      <c r="D288" t="s">
        <v>22</v>
      </c>
      <c r="E288" t="s">
        <v>28</v>
      </c>
      <c r="F288" t="s">
        <v>19</v>
      </c>
      <c r="G288">
        <v>1897.23</v>
      </c>
      <c r="H288">
        <v>5</v>
      </c>
      <c r="I288">
        <v>0</v>
      </c>
      <c r="J288" t="s">
        <v>50</v>
      </c>
      <c r="K288">
        <v>1825.71</v>
      </c>
    </row>
    <row r="289" spans="1:11" x14ac:dyDescent="0.3">
      <c r="A289" t="s">
        <v>317</v>
      </c>
      <c r="B289" s="1">
        <v>44849</v>
      </c>
      <c r="C289" s="1">
        <v>44851</v>
      </c>
      <c r="D289" t="s">
        <v>22</v>
      </c>
      <c r="E289" t="s">
        <v>13</v>
      </c>
      <c r="F289" t="s">
        <v>35</v>
      </c>
      <c r="G289">
        <v>374.44</v>
      </c>
      <c r="H289">
        <v>6</v>
      </c>
      <c r="I289">
        <v>0.2</v>
      </c>
      <c r="J289" t="s">
        <v>40</v>
      </c>
      <c r="K289">
        <v>281.25</v>
      </c>
    </row>
    <row r="290" spans="1:11" x14ac:dyDescent="0.3">
      <c r="A290" t="s">
        <v>318</v>
      </c>
      <c r="B290" s="1">
        <v>44850</v>
      </c>
      <c r="C290" s="1">
        <v>44852</v>
      </c>
      <c r="D290" t="s">
        <v>22</v>
      </c>
      <c r="E290" t="s">
        <v>18</v>
      </c>
      <c r="F290" t="s">
        <v>35</v>
      </c>
      <c r="G290">
        <v>1553.42</v>
      </c>
      <c r="H290">
        <v>4</v>
      </c>
      <c r="I290">
        <v>0</v>
      </c>
      <c r="J290" t="s">
        <v>40</v>
      </c>
      <c r="K290">
        <v>1166.04</v>
      </c>
    </row>
    <row r="291" spans="1:11" x14ac:dyDescent="0.3">
      <c r="A291" t="s">
        <v>319</v>
      </c>
      <c r="B291" s="1">
        <v>44851</v>
      </c>
      <c r="C291" s="1">
        <v>44853</v>
      </c>
      <c r="D291" t="s">
        <v>17</v>
      </c>
      <c r="E291" t="s">
        <v>18</v>
      </c>
      <c r="F291" t="s">
        <v>19</v>
      </c>
      <c r="G291">
        <v>1431.72</v>
      </c>
      <c r="H291">
        <v>2</v>
      </c>
      <c r="I291">
        <v>0.1</v>
      </c>
      <c r="J291" t="s">
        <v>50</v>
      </c>
      <c r="K291">
        <v>883.04</v>
      </c>
    </row>
    <row r="292" spans="1:11" x14ac:dyDescent="0.3">
      <c r="A292" t="s">
        <v>320</v>
      </c>
      <c r="B292" s="1">
        <v>44852</v>
      </c>
      <c r="C292" s="1">
        <v>44854</v>
      </c>
      <c r="D292" t="s">
        <v>22</v>
      </c>
      <c r="E292" t="s">
        <v>28</v>
      </c>
      <c r="F292" t="s">
        <v>14</v>
      </c>
      <c r="G292">
        <v>973.47</v>
      </c>
      <c r="H292">
        <v>4</v>
      </c>
      <c r="I292">
        <v>0.1</v>
      </c>
      <c r="J292" t="s">
        <v>24</v>
      </c>
      <c r="K292">
        <v>807.22</v>
      </c>
    </row>
    <row r="293" spans="1:11" x14ac:dyDescent="0.3">
      <c r="A293" t="s">
        <v>321</v>
      </c>
      <c r="B293" s="1">
        <v>44853</v>
      </c>
      <c r="C293" s="1">
        <v>44855</v>
      </c>
      <c r="D293" t="s">
        <v>12</v>
      </c>
      <c r="E293" t="s">
        <v>18</v>
      </c>
      <c r="F293" t="s">
        <v>14</v>
      </c>
      <c r="G293">
        <v>162.94</v>
      </c>
      <c r="H293">
        <v>1</v>
      </c>
      <c r="I293">
        <v>0.1</v>
      </c>
      <c r="J293" t="s">
        <v>24</v>
      </c>
      <c r="K293">
        <v>6.51</v>
      </c>
    </row>
    <row r="294" spans="1:11" x14ac:dyDescent="0.3">
      <c r="A294" t="s">
        <v>322</v>
      </c>
      <c r="B294" s="1">
        <v>44854</v>
      </c>
      <c r="C294" s="1">
        <v>44856</v>
      </c>
      <c r="D294" t="s">
        <v>22</v>
      </c>
      <c r="E294" t="s">
        <v>13</v>
      </c>
      <c r="F294" t="s">
        <v>14</v>
      </c>
      <c r="G294">
        <v>195.65</v>
      </c>
      <c r="H294">
        <v>7</v>
      </c>
      <c r="I294">
        <v>0</v>
      </c>
      <c r="J294" t="s">
        <v>24</v>
      </c>
      <c r="K294">
        <v>177.05</v>
      </c>
    </row>
    <row r="295" spans="1:11" x14ac:dyDescent="0.3">
      <c r="A295" t="s">
        <v>323</v>
      </c>
      <c r="B295" s="1">
        <v>44855</v>
      </c>
      <c r="C295" s="1">
        <v>44857</v>
      </c>
      <c r="D295" t="s">
        <v>34</v>
      </c>
      <c r="E295" t="s">
        <v>13</v>
      </c>
      <c r="F295" t="s">
        <v>14</v>
      </c>
      <c r="G295">
        <v>1712.21</v>
      </c>
      <c r="H295">
        <v>2</v>
      </c>
      <c r="I295">
        <v>0.1</v>
      </c>
      <c r="J295" t="s">
        <v>32</v>
      </c>
      <c r="K295">
        <v>1387.27</v>
      </c>
    </row>
    <row r="296" spans="1:11" x14ac:dyDescent="0.3">
      <c r="A296" t="s">
        <v>324</v>
      </c>
      <c r="B296" s="1">
        <v>44856</v>
      </c>
      <c r="C296" s="1">
        <v>44858</v>
      </c>
      <c r="D296" t="s">
        <v>34</v>
      </c>
      <c r="E296" t="s">
        <v>18</v>
      </c>
      <c r="F296" t="s">
        <v>19</v>
      </c>
      <c r="G296">
        <v>1980.79</v>
      </c>
      <c r="H296">
        <v>2</v>
      </c>
      <c r="I296">
        <v>0</v>
      </c>
      <c r="J296" t="s">
        <v>30</v>
      </c>
      <c r="K296">
        <v>1591.95</v>
      </c>
    </row>
    <row r="297" spans="1:11" x14ac:dyDescent="0.3">
      <c r="A297" t="s">
        <v>325</v>
      </c>
      <c r="B297" s="1">
        <v>44857</v>
      </c>
      <c r="C297" s="1">
        <v>44859</v>
      </c>
      <c r="D297" t="s">
        <v>17</v>
      </c>
      <c r="E297" t="s">
        <v>18</v>
      </c>
      <c r="F297" t="s">
        <v>35</v>
      </c>
      <c r="G297">
        <v>1368.3</v>
      </c>
      <c r="H297">
        <v>9</v>
      </c>
      <c r="I297">
        <v>0.2</v>
      </c>
      <c r="J297" t="s">
        <v>40</v>
      </c>
      <c r="K297">
        <v>830.84</v>
      </c>
    </row>
    <row r="298" spans="1:11" x14ac:dyDescent="0.3">
      <c r="A298" t="s">
        <v>326</v>
      </c>
      <c r="B298" s="1">
        <v>44858</v>
      </c>
      <c r="C298" s="1">
        <v>44860</v>
      </c>
      <c r="D298" t="s">
        <v>34</v>
      </c>
      <c r="E298" t="s">
        <v>28</v>
      </c>
      <c r="F298" t="s">
        <v>14</v>
      </c>
      <c r="G298">
        <v>919.62</v>
      </c>
      <c r="H298">
        <v>5</v>
      </c>
      <c r="I298">
        <v>0</v>
      </c>
      <c r="J298" t="s">
        <v>32</v>
      </c>
      <c r="K298">
        <v>739.05</v>
      </c>
    </row>
    <row r="299" spans="1:11" x14ac:dyDescent="0.3">
      <c r="A299" t="s">
        <v>327</v>
      </c>
      <c r="B299" s="1">
        <v>44859</v>
      </c>
      <c r="C299" s="1">
        <v>44861</v>
      </c>
      <c r="D299" t="s">
        <v>12</v>
      </c>
      <c r="E299" t="s">
        <v>13</v>
      </c>
      <c r="F299" t="s">
        <v>19</v>
      </c>
      <c r="G299">
        <v>1312.77</v>
      </c>
      <c r="H299">
        <v>2</v>
      </c>
      <c r="I299">
        <v>0.2</v>
      </c>
      <c r="J299" t="s">
        <v>30</v>
      </c>
      <c r="K299">
        <v>858.06</v>
      </c>
    </row>
    <row r="300" spans="1:11" x14ac:dyDescent="0.3">
      <c r="A300" t="s">
        <v>328</v>
      </c>
      <c r="B300" s="1">
        <v>44860</v>
      </c>
      <c r="C300" s="1">
        <v>44862</v>
      </c>
      <c r="D300" t="s">
        <v>22</v>
      </c>
      <c r="E300" t="s">
        <v>13</v>
      </c>
      <c r="F300" t="s">
        <v>14</v>
      </c>
      <c r="G300">
        <v>1209.07</v>
      </c>
      <c r="H300">
        <v>9</v>
      </c>
      <c r="I300">
        <v>0</v>
      </c>
      <c r="J300" t="s">
        <v>24</v>
      </c>
      <c r="K300">
        <v>1198.4100000000001</v>
      </c>
    </row>
    <row r="301" spans="1:11" x14ac:dyDescent="0.3">
      <c r="A301" t="s">
        <v>329</v>
      </c>
      <c r="B301" s="1">
        <v>44861</v>
      </c>
      <c r="C301" s="1">
        <v>44863</v>
      </c>
      <c r="D301" t="s">
        <v>17</v>
      </c>
      <c r="E301" t="s">
        <v>18</v>
      </c>
      <c r="F301" t="s">
        <v>14</v>
      </c>
      <c r="G301">
        <v>798.04</v>
      </c>
      <c r="H301">
        <v>9</v>
      </c>
      <c r="I301">
        <v>0.2</v>
      </c>
      <c r="J301" t="s">
        <v>15</v>
      </c>
      <c r="K301">
        <v>481.53</v>
      </c>
    </row>
    <row r="302" spans="1:11" x14ac:dyDescent="0.3">
      <c r="A302" t="s">
        <v>330</v>
      </c>
      <c r="B302" s="1">
        <v>44862</v>
      </c>
      <c r="C302" s="1">
        <v>44864</v>
      </c>
      <c r="D302" t="s">
        <v>22</v>
      </c>
      <c r="E302" t="s">
        <v>28</v>
      </c>
      <c r="F302" t="s">
        <v>19</v>
      </c>
      <c r="G302">
        <v>177.97</v>
      </c>
      <c r="H302">
        <v>1</v>
      </c>
      <c r="I302">
        <v>0.1</v>
      </c>
      <c r="J302" t="s">
        <v>50</v>
      </c>
      <c r="K302">
        <v>-166.59</v>
      </c>
    </row>
    <row r="303" spans="1:11" x14ac:dyDescent="0.3">
      <c r="A303" t="s">
        <v>331</v>
      </c>
      <c r="B303" s="1">
        <v>44863</v>
      </c>
      <c r="C303" s="1">
        <v>44865</v>
      </c>
      <c r="D303" t="s">
        <v>22</v>
      </c>
      <c r="E303" t="s">
        <v>13</v>
      </c>
      <c r="F303" t="s">
        <v>35</v>
      </c>
      <c r="G303">
        <v>1651.95</v>
      </c>
      <c r="H303">
        <v>3</v>
      </c>
      <c r="I303">
        <v>0.2</v>
      </c>
      <c r="J303" t="s">
        <v>36</v>
      </c>
      <c r="K303">
        <v>834.2</v>
      </c>
    </row>
    <row r="304" spans="1:11" x14ac:dyDescent="0.3">
      <c r="A304" t="s">
        <v>332</v>
      </c>
      <c r="B304" s="1">
        <v>44864</v>
      </c>
      <c r="C304" s="1">
        <v>44866</v>
      </c>
      <c r="D304" t="s">
        <v>12</v>
      </c>
      <c r="E304" t="s">
        <v>13</v>
      </c>
      <c r="F304" t="s">
        <v>35</v>
      </c>
      <c r="G304">
        <v>775.08</v>
      </c>
      <c r="H304">
        <v>4</v>
      </c>
      <c r="I304">
        <v>0.1</v>
      </c>
      <c r="J304" t="s">
        <v>40</v>
      </c>
      <c r="K304">
        <v>272.51</v>
      </c>
    </row>
    <row r="305" spans="1:11" x14ac:dyDescent="0.3">
      <c r="A305" t="s">
        <v>333</v>
      </c>
      <c r="B305" s="1">
        <v>44865</v>
      </c>
      <c r="C305" s="1">
        <v>44867</v>
      </c>
      <c r="D305" t="s">
        <v>34</v>
      </c>
      <c r="E305" t="s">
        <v>28</v>
      </c>
      <c r="F305" t="s">
        <v>19</v>
      </c>
      <c r="G305">
        <v>1646.63</v>
      </c>
      <c r="H305">
        <v>7</v>
      </c>
      <c r="I305">
        <v>0.1</v>
      </c>
      <c r="J305" t="s">
        <v>20</v>
      </c>
      <c r="K305">
        <v>1460.41</v>
      </c>
    </row>
    <row r="306" spans="1:11" x14ac:dyDescent="0.3">
      <c r="A306" t="s">
        <v>334</v>
      </c>
      <c r="B306" s="1">
        <v>44866</v>
      </c>
      <c r="C306" s="1">
        <v>44868</v>
      </c>
      <c r="D306" t="s">
        <v>34</v>
      </c>
      <c r="E306" t="s">
        <v>28</v>
      </c>
      <c r="F306" t="s">
        <v>35</v>
      </c>
      <c r="G306">
        <v>542.39</v>
      </c>
      <c r="H306">
        <v>4</v>
      </c>
      <c r="I306">
        <v>0.2</v>
      </c>
      <c r="J306" t="s">
        <v>40</v>
      </c>
      <c r="K306">
        <v>-16.38</v>
      </c>
    </row>
    <row r="307" spans="1:11" x14ac:dyDescent="0.3">
      <c r="A307" t="s">
        <v>335</v>
      </c>
      <c r="B307" s="1">
        <v>44867</v>
      </c>
      <c r="C307" s="1">
        <v>44869</v>
      </c>
      <c r="D307" t="s">
        <v>22</v>
      </c>
      <c r="E307" t="s">
        <v>13</v>
      </c>
      <c r="F307" t="s">
        <v>19</v>
      </c>
      <c r="G307">
        <v>52.01</v>
      </c>
      <c r="H307">
        <v>2</v>
      </c>
      <c r="I307">
        <v>0</v>
      </c>
      <c r="J307" t="s">
        <v>20</v>
      </c>
      <c r="K307">
        <v>-341.76</v>
      </c>
    </row>
    <row r="308" spans="1:11" x14ac:dyDescent="0.3">
      <c r="A308" t="s">
        <v>336</v>
      </c>
      <c r="B308" s="1">
        <v>44868</v>
      </c>
      <c r="C308" s="1">
        <v>44870</v>
      </c>
      <c r="D308" t="s">
        <v>17</v>
      </c>
      <c r="E308" t="s">
        <v>13</v>
      </c>
      <c r="F308" t="s">
        <v>19</v>
      </c>
      <c r="G308">
        <v>359.93</v>
      </c>
      <c r="H308">
        <v>7</v>
      </c>
      <c r="I308">
        <v>0</v>
      </c>
      <c r="J308" t="s">
        <v>20</v>
      </c>
      <c r="K308">
        <v>-32.450000000000003</v>
      </c>
    </row>
    <row r="309" spans="1:11" x14ac:dyDescent="0.3">
      <c r="A309" t="s">
        <v>337</v>
      </c>
      <c r="B309" s="1">
        <v>44869</v>
      </c>
      <c r="C309" s="1">
        <v>44871</v>
      </c>
      <c r="D309" t="s">
        <v>34</v>
      </c>
      <c r="E309" t="s">
        <v>28</v>
      </c>
      <c r="F309" t="s">
        <v>19</v>
      </c>
      <c r="G309">
        <v>963.65</v>
      </c>
      <c r="H309">
        <v>6</v>
      </c>
      <c r="I309">
        <v>0.3</v>
      </c>
      <c r="J309" t="s">
        <v>50</v>
      </c>
      <c r="K309">
        <v>440.14</v>
      </c>
    </row>
    <row r="310" spans="1:11" x14ac:dyDescent="0.3">
      <c r="A310" t="s">
        <v>338</v>
      </c>
      <c r="B310" s="1">
        <v>44870</v>
      </c>
      <c r="C310" s="1">
        <v>44872</v>
      </c>
      <c r="D310" t="s">
        <v>17</v>
      </c>
      <c r="E310" t="s">
        <v>13</v>
      </c>
      <c r="F310" t="s">
        <v>35</v>
      </c>
      <c r="G310">
        <v>1891.39</v>
      </c>
      <c r="H310">
        <v>3</v>
      </c>
      <c r="I310">
        <v>0</v>
      </c>
      <c r="J310" t="s">
        <v>36</v>
      </c>
      <c r="K310">
        <v>1686.37</v>
      </c>
    </row>
    <row r="311" spans="1:11" x14ac:dyDescent="0.3">
      <c r="A311" t="s">
        <v>339</v>
      </c>
      <c r="B311" s="1">
        <v>44871</v>
      </c>
      <c r="C311" s="1">
        <v>44873</v>
      </c>
      <c r="D311" t="s">
        <v>34</v>
      </c>
      <c r="E311" t="s">
        <v>18</v>
      </c>
      <c r="F311" t="s">
        <v>19</v>
      </c>
      <c r="G311">
        <v>249.28</v>
      </c>
      <c r="H311">
        <v>6</v>
      </c>
      <c r="I311">
        <v>0.3</v>
      </c>
      <c r="J311" t="s">
        <v>50</v>
      </c>
      <c r="K311">
        <v>16.07</v>
      </c>
    </row>
    <row r="312" spans="1:11" x14ac:dyDescent="0.3">
      <c r="A312" t="s">
        <v>340</v>
      </c>
      <c r="B312" s="1">
        <v>44872</v>
      </c>
      <c r="C312" s="1">
        <v>44874</v>
      </c>
      <c r="D312" t="s">
        <v>17</v>
      </c>
      <c r="E312" t="s">
        <v>18</v>
      </c>
      <c r="F312" t="s">
        <v>14</v>
      </c>
      <c r="G312">
        <v>1715.71</v>
      </c>
      <c r="H312">
        <v>6</v>
      </c>
      <c r="I312">
        <v>0</v>
      </c>
      <c r="J312" t="s">
        <v>32</v>
      </c>
      <c r="K312">
        <v>1673.52</v>
      </c>
    </row>
    <row r="313" spans="1:11" x14ac:dyDescent="0.3">
      <c r="A313" t="s">
        <v>341</v>
      </c>
      <c r="B313" s="1">
        <v>44873</v>
      </c>
      <c r="C313" s="1">
        <v>44875</v>
      </c>
      <c r="D313" t="s">
        <v>12</v>
      </c>
      <c r="E313" t="s">
        <v>28</v>
      </c>
      <c r="F313" t="s">
        <v>35</v>
      </c>
      <c r="G313">
        <v>1077.7</v>
      </c>
      <c r="H313">
        <v>5</v>
      </c>
      <c r="I313">
        <v>0</v>
      </c>
      <c r="J313" t="s">
        <v>40</v>
      </c>
      <c r="K313">
        <v>955.86</v>
      </c>
    </row>
    <row r="314" spans="1:11" x14ac:dyDescent="0.3">
      <c r="A314" t="s">
        <v>342</v>
      </c>
      <c r="B314" s="1">
        <v>44874</v>
      </c>
      <c r="C314" s="1">
        <v>44876</v>
      </c>
      <c r="D314" t="s">
        <v>17</v>
      </c>
      <c r="E314" t="s">
        <v>28</v>
      </c>
      <c r="F314" t="s">
        <v>35</v>
      </c>
      <c r="G314">
        <v>1660.55</v>
      </c>
      <c r="H314">
        <v>4</v>
      </c>
      <c r="I314">
        <v>0.1</v>
      </c>
      <c r="J314" t="s">
        <v>40</v>
      </c>
      <c r="K314">
        <v>1363.66</v>
      </c>
    </row>
    <row r="315" spans="1:11" x14ac:dyDescent="0.3">
      <c r="A315" t="s">
        <v>343</v>
      </c>
      <c r="B315" s="1">
        <v>44875</v>
      </c>
      <c r="C315" s="1">
        <v>44877</v>
      </c>
      <c r="D315" t="s">
        <v>12</v>
      </c>
      <c r="E315" t="s">
        <v>28</v>
      </c>
      <c r="F315" t="s">
        <v>35</v>
      </c>
      <c r="G315">
        <v>631.83000000000004</v>
      </c>
      <c r="H315">
        <v>1</v>
      </c>
      <c r="I315">
        <v>0.3</v>
      </c>
      <c r="J315" t="s">
        <v>40</v>
      </c>
      <c r="K315">
        <v>195.08</v>
      </c>
    </row>
    <row r="316" spans="1:11" x14ac:dyDescent="0.3">
      <c r="A316" t="s">
        <v>344</v>
      </c>
      <c r="B316" s="1">
        <v>44876</v>
      </c>
      <c r="C316" s="1">
        <v>44878</v>
      </c>
      <c r="D316" t="s">
        <v>12</v>
      </c>
      <c r="E316" t="s">
        <v>18</v>
      </c>
      <c r="F316" t="s">
        <v>35</v>
      </c>
      <c r="G316">
        <v>1687.9</v>
      </c>
      <c r="H316">
        <v>6</v>
      </c>
      <c r="I316">
        <v>0</v>
      </c>
      <c r="J316" t="s">
        <v>36</v>
      </c>
      <c r="K316">
        <v>1311.65</v>
      </c>
    </row>
    <row r="317" spans="1:11" x14ac:dyDescent="0.3">
      <c r="A317" t="s">
        <v>345</v>
      </c>
      <c r="B317" s="1">
        <v>44877</v>
      </c>
      <c r="C317" s="1">
        <v>44879</v>
      </c>
      <c r="D317" t="s">
        <v>17</v>
      </c>
      <c r="E317" t="s">
        <v>13</v>
      </c>
      <c r="F317" t="s">
        <v>14</v>
      </c>
      <c r="G317">
        <v>1557</v>
      </c>
      <c r="H317">
        <v>2</v>
      </c>
      <c r="I317">
        <v>0.3</v>
      </c>
      <c r="J317" t="s">
        <v>32</v>
      </c>
      <c r="K317">
        <v>847.73</v>
      </c>
    </row>
    <row r="318" spans="1:11" x14ac:dyDescent="0.3">
      <c r="A318" t="s">
        <v>346</v>
      </c>
      <c r="B318" s="1">
        <v>44878</v>
      </c>
      <c r="C318" s="1">
        <v>44880</v>
      </c>
      <c r="D318" t="s">
        <v>12</v>
      </c>
      <c r="E318" t="s">
        <v>18</v>
      </c>
      <c r="F318" t="s">
        <v>35</v>
      </c>
      <c r="G318">
        <v>498.6</v>
      </c>
      <c r="H318">
        <v>3</v>
      </c>
      <c r="I318">
        <v>0.1</v>
      </c>
      <c r="J318" t="s">
        <v>36</v>
      </c>
      <c r="K318">
        <v>410.4</v>
      </c>
    </row>
    <row r="319" spans="1:11" x14ac:dyDescent="0.3">
      <c r="A319" t="s">
        <v>347</v>
      </c>
      <c r="B319" s="1">
        <v>44879</v>
      </c>
      <c r="C319" s="1">
        <v>44881</v>
      </c>
      <c r="D319" t="s">
        <v>22</v>
      </c>
      <c r="E319" t="s">
        <v>13</v>
      </c>
      <c r="F319" t="s">
        <v>35</v>
      </c>
      <c r="G319">
        <v>306.10000000000002</v>
      </c>
      <c r="H319">
        <v>8</v>
      </c>
      <c r="I319">
        <v>0.1</v>
      </c>
      <c r="J319" t="s">
        <v>40</v>
      </c>
      <c r="K319">
        <v>-203.83</v>
      </c>
    </row>
    <row r="320" spans="1:11" x14ac:dyDescent="0.3">
      <c r="A320" t="s">
        <v>348</v>
      </c>
      <c r="B320" s="1">
        <v>44880</v>
      </c>
      <c r="C320" s="1">
        <v>44882</v>
      </c>
      <c r="D320" t="s">
        <v>12</v>
      </c>
      <c r="E320" t="s">
        <v>18</v>
      </c>
      <c r="F320" t="s">
        <v>19</v>
      </c>
      <c r="G320">
        <v>1742.71</v>
      </c>
      <c r="H320">
        <v>6</v>
      </c>
      <c r="I320">
        <v>0.3</v>
      </c>
      <c r="J320" t="s">
        <v>30</v>
      </c>
      <c r="K320">
        <v>747.96</v>
      </c>
    </row>
    <row r="321" spans="1:11" x14ac:dyDescent="0.3">
      <c r="A321" t="s">
        <v>349</v>
      </c>
      <c r="B321" s="1">
        <v>44881</v>
      </c>
      <c r="C321" s="1">
        <v>44883</v>
      </c>
      <c r="D321" t="s">
        <v>34</v>
      </c>
      <c r="E321" t="s">
        <v>13</v>
      </c>
      <c r="F321" t="s">
        <v>35</v>
      </c>
      <c r="G321">
        <v>1928.31</v>
      </c>
      <c r="H321">
        <v>3</v>
      </c>
      <c r="I321">
        <v>0.1</v>
      </c>
      <c r="J321" t="s">
        <v>38</v>
      </c>
      <c r="K321">
        <v>1340.74</v>
      </c>
    </row>
    <row r="322" spans="1:11" x14ac:dyDescent="0.3">
      <c r="A322" t="s">
        <v>350</v>
      </c>
      <c r="B322" s="1">
        <v>44882</v>
      </c>
      <c r="C322" s="1">
        <v>44884</v>
      </c>
      <c r="D322" t="s">
        <v>17</v>
      </c>
      <c r="E322" t="s">
        <v>18</v>
      </c>
      <c r="F322" t="s">
        <v>14</v>
      </c>
      <c r="G322">
        <v>111.04</v>
      </c>
      <c r="H322">
        <v>7</v>
      </c>
      <c r="I322">
        <v>0.2</v>
      </c>
      <c r="J322" t="s">
        <v>32</v>
      </c>
      <c r="K322">
        <v>-406.92</v>
      </c>
    </row>
    <row r="323" spans="1:11" x14ac:dyDescent="0.3">
      <c r="A323" t="s">
        <v>351</v>
      </c>
      <c r="B323" s="1">
        <v>44883</v>
      </c>
      <c r="C323" s="1">
        <v>44885</v>
      </c>
      <c r="D323" t="s">
        <v>22</v>
      </c>
      <c r="E323" t="s">
        <v>28</v>
      </c>
      <c r="F323" t="s">
        <v>14</v>
      </c>
      <c r="G323">
        <v>1475.98</v>
      </c>
      <c r="H323">
        <v>4</v>
      </c>
      <c r="I323">
        <v>0.2</v>
      </c>
      <c r="J323" t="s">
        <v>24</v>
      </c>
      <c r="K323">
        <v>903.99</v>
      </c>
    </row>
    <row r="324" spans="1:11" x14ac:dyDescent="0.3">
      <c r="A324" t="s">
        <v>352</v>
      </c>
      <c r="B324" s="1">
        <v>44884</v>
      </c>
      <c r="C324" s="1">
        <v>44886</v>
      </c>
      <c r="D324" t="s">
        <v>17</v>
      </c>
      <c r="E324" t="s">
        <v>18</v>
      </c>
      <c r="F324" t="s">
        <v>14</v>
      </c>
      <c r="G324">
        <v>1823.57</v>
      </c>
      <c r="H324">
        <v>9</v>
      </c>
      <c r="I324">
        <v>0.1</v>
      </c>
      <c r="J324" t="s">
        <v>15</v>
      </c>
      <c r="K324">
        <v>1159.46</v>
      </c>
    </row>
    <row r="325" spans="1:11" x14ac:dyDescent="0.3">
      <c r="A325" t="s">
        <v>353</v>
      </c>
      <c r="B325" s="1">
        <v>44885</v>
      </c>
      <c r="C325" s="1">
        <v>44887</v>
      </c>
      <c r="D325" t="s">
        <v>34</v>
      </c>
      <c r="E325" t="s">
        <v>13</v>
      </c>
      <c r="F325" t="s">
        <v>14</v>
      </c>
      <c r="G325">
        <v>1721.85</v>
      </c>
      <c r="H325">
        <v>5</v>
      </c>
      <c r="I325">
        <v>0.2</v>
      </c>
      <c r="J325" t="s">
        <v>32</v>
      </c>
      <c r="K325">
        <v>1330.43</v>
      </c>
    </row>
    <row r="326" spans="1:11" x14ac:dyDescent="0.3">
      <c r="A326" t="s">
        <v>354</v>
      </c>
      <c r="B326" s="1">
        <v>44886</v>
      </c>
      <c r="C326" s="1">
        <v>44888</v>
      </c>
      <c r="D326" t="s">
        <v>34</v>
      </c>
      <c r="E326" t="s">
        <v>18</v>
      </c>
      <c r="F326" t="s">
        <v>35</v>
      </c>
      <c r="G326">
        <v>1930.81</v>
      </c>
      <c r="H326">
        <v>3</v>
      </c>
      <c r="I326">
        <v>0</v>
      </c>
      <c r="J326" t="s">
        <v>40</v>
      </c>
      <c r="K326">
        <v>1741.63</v>
      </c>
    </row>
    <row r="327" spans="1:11" x14ac:dyDescent="0.3">
      <c r="A327" t="s">
        <v>355</v>
      </c>
      <c r="B327" s="1">
        <v>44887</v>
      </c>
      <c r="C327" s="1">
        <v>44889</v>
      </c>
      <c r="D327" t="s">
        <v>34</v>
      </c>
      <c r="E327" t="s">
        <v>18</v>
      </c>
      <c r="F327" t="s">
        <v>35</v>
      </c>
      <c r="G327">
        <v>1532.18</v>
      </c>
      <c r="H327">
        <v>2</v>
      </c>
      <c r="I327">
        <v>0.3</v>
      </c>
      <c r="J327" t="s">
        <v>40</v>
      </c>
      <c r="K327">
        <v>952.09</v>
      </c>
    </row>
    <row r="328" spans="1:11" x14ac:dyDescent="0.3">
      <c r="A328" t="s">
        <v>356</v>
      </c>
      <c r="B328" s="1">
        <v>44888</v>
      </c>
      <c r="C328" s="1">
        <v>44890</v>
      </c>
      <c r="D328" t="s">
        <v>12</v>
      </c>
      <c r="E328" t="s">
        <v>18</v>
      </c>
      <c r="F328" t="s">
        <v>14</v>
      </c>
      <c r="G328">
        <v>912.48</v>
      </c>
      <c r="H328">
        <v>2</v>
      </c>
      <c r="I328">
        <v>0</v>
      </c>
      <c r="J328" t="s">
        <v>24</v>
      </c>
      <c r="K328">
        <v>806.52</v>
      </c>
    </row>
    <row r="329" spans="1:11" x14ac:dyDescent="0.3">
      <c r="A329" t="s">
        <v>357</v>
      </c>
      <c r="B329" s="1">
        <v>44889</v>
      </c>
      <c r="C329" s="1">
        <v>44891</v>
      </c>
      <c r="D329" t="s">
        <v>12</v>
      </c>
      <c r="E329" t="s">
        <v>28</v>
      </c>
      <c r="F329" t="s">
        <v>14</v>
      </c>
      <c r="G329">
        <v>658.31</v>
      </c>
      <c r="H329">
        <v>3</v>
      </c>
      <c r="I329">
        <v>0.3</v>
      </c>
      <c r="J329" t="s">
        <v>24</v>
      </c>
      <c r="K329">
        <v>381.82</v>
      </c>
    </row>
    <row r="330" spans="1:11" x14ac:dyDescent="0.3">
      <c r="A330" t="s">
        <v>358</v>
      </c>
      <c r="B330" s="1">
        <v>44890</v>
      </c>
      <c r="C330" s="1">
        <v>44892</v>
      </c>
      <c r="D330" t="s">
        <v>17</v>
      </c>
      <c r="E330" t="s">
        <v>18</v>
      </c>
      <c r="F330" t="s">
        <v>35</v>
      </c>
      <c r="G330">
        <v>675.45</v>
      </c>
      <c r="H330">
        <v>2</v>
      </c>
      <c r="I330">
        <v>0.1</v>
      </c>
      <c r="J330" t="s">
        <v>38</v>
      </c>
      <c r="K330">
        <v>292.92</v>
      </c>
    </row>
    <row r="331" spans="1:11" x14ac:dyDescent="0.3">
      <c r="A331" t="s">
        <v>359</v>
      </c>
      <c r="B331" s="1">
        <v>44891</v>
      </c>
      <c r="C331" s="1">
        <v>44893</v>
      </c>
      <c r="D331" t="s">
        <v>17</v>
      </c>
      <c r="E331" t="s">
        <v>28</v>
      </c>
      <c r="F331" t="s">
        <v>14</v>
      </c>
      <c r="G331">
        <v>1462.62</v>
      </c>
      <c r="H331">
        <v>4</v>
      </c>
      <c r="I331">
        <v>0</v>
      </c>
      <c r="J331" t="s">
        <v>24</v>
      </c>
      <c r="K331">
        <v>1069.77</v>
      </c>
    </row>
    <row r="332" spans="1:11" x14ac:dyDescent="0.3">
      <c r="A332" t="s">
        <v>360</v>
      </c>
      <c r="B332" s="1">
        <v>44892</v>
      </c>
      <c r="C332" s="1">
        <v>44894</v>
      </c>
      <c r="D332" t="s">
        <v>22</v>
      </c>
      <c r="E332" t="s">
        <v>28</v>
      </c>
      <c r="F332" t="s">
        <v>19</v>
      </c>
      <c r="G332">
        <v>1504.38</v>
      </c>
      <c r="H332">
        <v>2</v>
      </c>
      <c r="I332">
        <v>0.1</v>
      </c>
      <c r="J332" t="s">
        <v>30</v>
      </c>
      <c r="K332">
        <v>1060.58</v>
      </c>
    </row>
    <row r="333" spans="1:11" x14ac:dyDescent="0.3">
      <c r="A333" t="s">
        <v>361</v>
      </c>
      <c r="B333" s="1">
        <v>44893</v>
      </c>
      <c r="C333" s="1">
        <v>44895</v>
      </c>
      <c r="D333" t="s">
        <v>22</v>
      </c>
      <c r="E333" t="s">
        <v>18</v>
      </c>
      <c r="F333" t="s">
        <v>14</v>
      </c>
      <c r="G333">
        <v>440.7</v>
      </c>
      <c r="H333">
        <v>9</v>
      </c>
      <c r="I333">
        <v>0.1</v>
      </c>
      <c r="J333" t="s">
        <v>32</v>
      </c>
      <c r="K333">
        <v>314.62</v>
      </c>
    </row>
    <row r="334" spans="1:11" x14ac:dyDescent="0.3">
      <c r="A334" t="s">
        <v>362</v>
      </c>
      <c r="B334" s="1">
        <v>44894</v>
      </c>
      <c r="C334" s="1">
        <v>44896</v>
      </c>
      <c r="D334" t="s">
        <v>17</v>
      </c>
      <c r="E334" t="s">
        <v>18</v>
      </c>
      <c r="F334" t="s">
        <v>14</v>
      </c>
      <c r="G334">
        <v>1742.84</v>
      </c>
      <c r="H334">
        <v>2</v>
      </c>
      <c r="I334">
        <v>0.3</v>
      </c>
      <c r="J334" t="s">
        <v>32</v>
      </c>
      <c r="K334">
        <v>812.54</v>
      </c>
    </row>
    <row r="335" spans="1:11" x14ac:dyDescent="0.3">
      <c r="A335" t="s">
        <v>363</v>
      </c>
      <c r="B335" s="1">
        <v>44895</v>
      </c>
      <c r="C335" s="1">
        <v>44897</v>
      </c>
      <c r="D335" t="s">
        <v>12</v>
      </c>
      <c r="E335" t="s">
        <v>18</v>
      </c>
      <c r="F335" t="s">
        <v>19</v>
      </c>
      <c r="G335">
        <v>1444.1</v>
      </c>
      <c r="H335">
        <v>9</v>
      </c>
      <c r="I335">
        <v>0.3</v>
      </c>
      <c r="J335" t="s">
        <v>20</v>
      </c>
      <c r="K335">
        <v>689.25</v>
      </c>
    </row>
    <row r="336" spans="1:11" x14ac:dyDescent="0.3">
      <c r="A336" t="s">
        <v>364</v>
      </c>
      <c r="B336" s="1">
        <v>44896</v>
      </c>
      <c r="C336" s="1">
        <v>44898</v>
      </c>
      <c r="D336" t="s">
        <v>34</v>
      </c>
      <c r="E336" t="s">
        <v>13</v>
      </c>
      <c r="F336" t="s">
        <v>19</v>
      </c>
      <c r="G336">
        <v>1147.3599999999999</v>
      </c>
      <c r="H336">
        <v>6</v>
      </c>
      <c r="I336">
        <v>0.3</v>
      </c>
      <c r="J336" t="s">
        <v>20</v>
      </c>
      <c r="K336">
        <v>602.95000000000005</v>
      </c>
    </row>
    <row r="337" spans="1:11" x14ac:dyDescent="0.3">
      <c r="A337" t="s">
        <v>365</v>
      </c>
      <c r="B337" s="1">
        <v>44897</v>
      </c>
      <c r="C337" s="1">
        <v>44899</v>
      </c>
      <c r="D337" t="s">
        <v>17</v>
      </c>
      <c r="E337" t="s">
        <v>18</v>
      </c>
      <c r="F337" t="s">
        <v>35</v>
      </c>
      <c r="G337">
        <v>969.49</v>
      </c>
      <c r="H337">
        <v>1</v>
      </c>
      <c r="I337">
        <v>0</v>
      </c>
      <c r="J337" t="s">
        <v>40</v>
      </c>
      <c r="K337">
        <v>629.16999999999996</v>
      </c>
    </row>
    <row r="338" spans="1:11" x14ac:dyDescent="0.3">
      <c r="A338" t="s">
        <v>366</v>
      </c>
      <c r="B338" s="1">
        <v>44898</v>
      </c>
      <c r="C338" s="1">
        <v>44900</v>
      </c>
      <c r="D338" t="s">
        <v>22</v>
      </c>
      <c r="E338" t="s">
        <v>28</v>
      </c>
      <c r="F338" t="s">
        <v>35</v>
      </c>
      <c r="G338">
        <v>1109.3</v>
      </c>
      <c r="H338">
        <v>4</v>
      </c>
      <c r="I338">
        <v>0.2</v>
      </c>
      <c r="J338" t="s">
        <v>40</v>
      </c>
      <c r="K338">
        <v>750.09</v>
      </c>
    </row>
    <row r="339" spans="1:11" x14ac:dyDescent="0.3">
      <c r="A339" t="s">
        <v>367</v>
      </c>
      <c r="B339" s="1">
        <v>44899</v>
      </c>
      <c r="C339" s="1">
        <v>44901</v>
      </c>
      <c r="D339" t="s">
        <v>12</v>
      </c>
      <c r="E339" t="s">
        <v>18</v>
      </c>
      <c r="F339" t="s">
        <v>19</v>
      </c>
      <c r="G339">
        <v>360.53</v>
      </c>
      <c r="H339">
        <v>1</v>
      </c>
      <c r="I339">
        <v>0.3</v>
      </c>
      <c r="J339" t="s">
        <v>20</v>
      </c>
      <c r="K339">
        <v>73.23</v>
      </c>
    </row>
    <row r="340" spans="1:11" x14ac:dyDescent="0.3">
      <c r="A340" t="s">
        <v>368</v>
      </c>
      <c r="B340" s="1">
        <v>44900</v>
      </c>
      <c r="C340" s="1">
        <v>44902</v>
      </c>
      <c r="D340" t="s">
        <v>17</v>
      </c>
      <c r="E340" t="s">
        <v>13</v>
      </c>
      <c r="F340" t="s">
        <v>19</v>
      </c>
      <c r="G340">
        <v>447.22</v>
      </c>
      <c r="H340">
        <v>6</v>
      </c>
      <c r="I340">
        <v>0.3</v>
      </c>
      <c r="J340" t="s">
        <v>50</v>
      </c>
      <c r="K340">
        <v>-146.51</v>
      </c>
    </row>
    <row r="341" spans="1:11" x14ac:dyDescent="0.3">
      <c r="A341" t="s">
        <v>369</v>
      </c>
      <c r="B341" s="1">
        <v>44901</v>
      </c>
      <c r="C341" s="1">
        <v>44903</v>
      </c>
      <c r="D341" t="s">
        <v>17</v>
      </c>
      <c r="E341" t="s">
        <v>18</v>
      </c>
      <c r="F341" t="s">
        <v>35</v>
      </c>
      <c r="G341">
        <v>227.77</v>
      </c>
      <c r="H341">
        <v>4</v>
      </c>
      <c r="I341">
        <v>0</v>
      </c>
      <c r="J341" t="s">
        <v>38</v>
      </c>
      <c r="K341">
        <v>75.42</v>
      </c>
    </row>
    <row r="342" spans="1:11" x14ac:dyDescent="0.3">
      <c r="A342" t="s">
        <v>370</v>
      </c>
      <c r="B342" s="1">
        <v>44902</v>
      </c>
      <c r="C342" s="1">
        <v>44904</v>
      </c>
      <c r="D342" t="s">
        <v>12</v>
      </c>
      <c r="E342" t="s">
        <v>13</v>
      </c>
      <c r="F342" t="s">
        <v>14</v>
      </c>
      <c r="G342">
        <v>349.63</v>
      </c>
      <c r="H342">
        <v>3</v>
      </c>
      <c r="I342">
        <v>0.3</v>
      </c>
      <c r="J342" t="s">
        <v>15</v>
      </c>
      <c r="K342">
        <v>4.45</v>
      </c>
    </row>
    <row r="343" spans="1:11" x14ac:dyDescent="0.3">
      <c r="A343" t="s">
        <v>371</v>
      </c>
      <c r="B343" s="1">
        <v>44903</v>
      </c>
      <c r="C343" s="1">
        <v>44905</v>
      </c>
      <c r="D343" t="s">
        <v>17</v>
      </c>
      <c r="E343" t="s">
        <v>13</v>
      </c>
      <c r="F343" t="s">
        <v>19</v>
      </c>
      <c r="G343">
        <v>934.7</v>
      </c>
      <c r="H343">
        <v>3</v>
      </c>
      <c r="I343">
        <v>0</v>
      </c>
      <c r="J343" t="s">
        <v>50</v>
      </c>
      <c r="K343">
        <v>488.53</v>
      </c>
    </row>
    <row r="344" spans="1:11" x14ac:dyDescent="0.3">
      <c r="A344" t="s">
        <v>372</v>
      </c>
      <c r="B344" s="1">
        <v>44904</v>
      </c>
      <c r="C344" s="1">
        <v>44906</v>
      </c>
      <c r="D344" t="s">
        <v>12</v>
      </c>
      <c r="E344" t="s">
        <v>18</v>
      </c>
      <c r="F344" t="s">
        <v>35</v>
      </c>
      <c r="G344">
        <v>1084.19</v>
      </c>
      <c r="H344">
        <v>9</v>
      </c>
      <c r="I344">
        <v>0.1</v>
      </c>
      <c r="J344" t="s">
        <v>40</v>
      </c>
      <c r="K344">
        <v>618.99</v>
      </c>
    </row>
    <row r="345" spans="1:11" x14ac:dyDescent="0.3">
      <c r="A345" t="s">
        <v>373</v>
      </c>
      <c r="B345" s="1">
        <v>44905</v>
      </c>
      <c r="C345" s="1">
        <v>44907</v>
      </c>
      <c r="D345" t="s">
        <v>34</v>
      </c>
      <c r="E345" t="s">
        <v>28</v>
      </c>
      <c r="F345" t="s">
        <v>14</v>
      </c>
      <c r="G345">
        <v>84.83</v>
      </c>
      <c r="H345">
        <v>6</v>
      </c>
      <c r="I345">
        <v>0.3</v>
      </c>
      <c r="J345" t="s">
        <v>15</v>
      </c>
      <c r="K345">
        <v>18.899999999999999</v>
      </c>
    </row>
    <row r="346" spans="1:11" x14ac:dyDescent="0.3">
      <c r="A346" t="s">
        <v>374</v>
      </c>
      <c r="B346" s="1">
        <v>44906</v>
      </c>
      <c r="C346" s="1">
        <v>44908</v>
      </c>
      <c r="D346" t="s">
        <v>12</v>
      </c>
      <c r="E346" t="s">
        <v>13</v>
      </c>
      <c r="F346" t="s">
        <v>19</v>
      </c>
      <c r="G346">
        <v>1603.76</v>
      </c>
      <c r="H346">
        <v>9</v>
      </c>
      <c r="I346">
        <v>0.3</v>
      </c>
      <c r="J346" t="s">
        <v>20</v>
      </c>
      <c r="K346">
        <v>1040.45</v>
      </c>
    </row>
    <row r="347" spans="1:11" x14ac:dyDescent="0.3">
      <c r="A347" t="s">
        <v>375</v>
      </c>
      <c r="B347" s="1">
        <v>44907</v>
      </c>
      <c r="C347" s="1">
        <v>44909</v>
      </c>
      <c r="D347" t="s">
        <v>12</v>
      </c>
      <c r="E347" t="s">
        <v>18</v>
      </c>
      <c r="F347" t="s">
        <v>14</v>
      </c>
      <c r="G347">
        <v>623.63</v>
      </c>
      <c r="H347">
        <v>5</v>
      </c>
      <c r="I347">
        <v>0.1</v>
      </c>
      <c r="J347" t="s">
        <v>15</v>
      </c>
      <c r="K347">
        <v>547.41999999999996</v>
      </c>
    </row>
    <row r="348" spans="1:11" x14ac:dyDescent="0.3">
      <c r="A348" t="s">
        <v>376</v>
      </c>
      <c r="B348" s="1">
        <v>44908</v>
      </c>
      <c r="C348" s="1">
        <v>44910</v>
      </c>
      <c r="D348" t="s">
        <v>12</v>
      </c>
      <c r="E348" t="s">
        <v>18</v>
      </c>
      <c r="F348" t="s">
        <v>35</v>
      </c>
      <c r="G348">
        <v>1828.08</v>
      </c>
      <c r="H348">
        <v>2</v>
      </c>
      <c r="I348">
        <v>0.1</v>
      </c>
      <c r="J348" t="s">
        <v>36</v>
      </c>
      <c r="K348">
        <v>1326.12</v>
      </c>
    </row>
    <row r="349" spans="1:11" x14ac:dyDescent="0.3">
      <c r="A349" t="s">
        <v>377</v>
      </c>
      <c r="B349" s="1">
        <v>44909</v>
      </c>
      <c r="C349" s="1">
        <v>44911</v>
      </c>
      <c r="D349" t="s">
        <v>17</v>
      </c>
      <c r="E349" t="s">
        <v>28</v>
      </c>
      <c r="F349" t="s">
        <v>19</v>
      </c>
      <c r="G349">
        <v>1936.65</v>
      </c>
      <c r="H349">
        <v>8</v>
      </c>
      <c r="I349">
        <v>0.1</v>
      </c>
      <c r="J349" t="s">
        <v>50</v>
      </c>
      <c r="K349">
        <v>1513.63</v>
      </c>
    </row>
    <row r="350" spans="1:11" x14ac:dyDescent="0.3">
      <c r="A350" t="s">
        <v>378</v>
      </c>
      <c r="B350" s="1">
        <v>44910</v>
      </c>
      <c r="C350" s="1">
        <v>44912</v>
      </c>
      <c r="D350" t="s">
        <v>17</v>
      </c>
      <c r="E350" t="s">
        <v>13</v>
      </c>
      <c r="F350" t="s">
        <v>14</v>
      </c>
      <c r="G350">
        <v>411.64</v>
      </c>
      <c r="H350">
        <v>5</v>
      </c>
      <c r="I350">
        <v>0.3</v>
      </c>
      <c r="J350" t="s">
        <v>15</v>
      </c>
      <c r="K350">
        <v>212.35</v>
      </c>
    </row>
    <row r="351" spans="1:11" x14ac:dyDescent="0.3">
      <c r="A351" t="s">
        <v>379</v>
      </c>
      <c r="B351" s="1">
        <v>44911</v>
      </c>
      <c r="C351" s="1">
        <v>44913</v>
      </c>
      <c r="D351" t="s">
        <v>12</v>
      </c>
      <c r="E351" t="s">
        <v>13</v>
      </c>
      <c r="F351" t="s">
        <v>19</v>
      </c>
      <c r="G351">
        <v>951.09</v>
      </c>
      <c r="H351">
        <v>2</v>
      </c>
      <c r="I351">
        <v>0.2</v>
      </c>
      <c r="J351" t="s">
        <v>20</v>
      </c>
      <c r="K351">
        <v>281.48</v>
      </c>
    </row>
    <row r="352" spans="1:11" x14ac:dyDescent="0.3">
      <c r="A352" t="s">
        <v>380</v>
      </c>
      <c r="B352" s="1">
        <v>44912</v>
      </c>
      <c r="C352" s="1">
        <v>44914</v>
      </c>
      <c r="D352" t="s">
        <v>17</v>
      </c>
      <c r="E352" t="s">
        <v>18</v>
      </c>
      <c r="F352" t="s">
        <v>14</v>
      </c>
      <c r="G352">
        <v>52.4</v>
      </c>
      <c r="H352">
        <v>4</v>
      </c>
      <c r="I352">
        <v>0.2</v>
      </c>
      <c r="J352" t="s">
        <v>15</v>
      </c>
      <c r="K352">
        <v>-227.61</v>
      </c>
    </row>
    <row r="353" spans="1:11" x14ac:dyDescent="0.3">
      <c r="A353" t="s">
        <v>381</v>
      </c>
      <c r="B353" s="1">
        <v>44913</v>
      </c>
      <c r="C353" s="1">
        <v>44915</v>
      </c>
      <c r="D353" t="s">
        <v>22</v>
      </c>
      <c r="E353" t="s">
        <v>18</v>
      </c>
      <c r="F353" t="s">
        <v>35</v>
      </c>
      <c r="G353">
        <v>1216.74</v>
      </c>
      <c r="H353">
        <v>9</v>
      </c>
      <c r="I353">
        <v>0.2</v>
      </c>
      <c r="J353" t="s">
        <v>36</v>
      </c>
      <c r="K353">
        <v>844.86</v>
      </c>
    </row>
    <row r="354" spans="1:11" x14ac:dyDescent="0.3">
      <c r="A354" t="s">
        <v>382</v>
      </c>
      <c r="B354" s="1">
        <v>44914</v>
      </c>
      <c r="C354" s="1">
        <v>44916</v>
      </c>
      <c r="D354" t="s">
        <v>22</v>
      </c>
      <c r="E354" t="s">
        <v>28</v>
      </c>
      <c r="F354" t="s">
        <v>35</v>
      </c>
      <c r="G354">
        <v>1234.25</v>
      </c>
      <c r="H354">
        <v>4</v>
      </c>
      <c r="I354">
        <v>0.3</v>
      </c>
      <c r="J354" t="s">
        <v>40</v>
      </c>
      <c r="K354">
        <v>608.67999999999995</v>
      </c>
    </row>
    <row r="355" spans="1:11" x14ac:dyDescent="0.3">
      <c r="A355" t="s">
        <v>383</v>
      </c>
      <c r="B355" s="1">
        <v>44915</v>
      </c>
      <c r="C355" s="1">
        <v>44917</v>
      </c>
      <c r="D355" t="s">
        <v>17</v>
      </c>
      <c r="E355" t="s">
        <v>28</v>
      </c>
      <c r="F355" t="s">
        <v>19</v>
      </c>
      <c r="G355">
        <v>532.70000000000005</v>
      </c>
      <c r="H355">
        <v>4</v>
      </c>
      <c r="I355">
        <v>0.1</v>
      </c>
      <c r="J355" t="s">
        <v>20</v>
      </c>
      <c r="K355">
        <v>136.41999999999999</v>
      </c>
    </row>
    <row r="356" spans="1:11" x14ac:dyDescent="0.3">
      <c r="A356" t="s">
        <v>384</v>
      </c>
      <c r="B356" s="1">
        <v>44916</v>
      </c>
      <c r="C356" s="1">
        <v>44918</v>
      </c>
      <c r="D356" t="s">
        <v>17</v>
      </c>
      <c r="E356" t="s">
        <v>13</v>
      </c>
      <c r="F356" t="s">
        <v>14</v>
      </c>
      <c r="G356">
        <v>1138.9000000000001</v>
      </c>
      <c r="H356">
        <v>2</v>
      </c>
      <c r="I356">
        <v>0.3</v>
      </c>
      <c r="J356" t="s">
        <v>15</v>
      </c>
      <c r="K356">
        <v>749.87</v>
      </c>
    </row>
    <row r="357" spans="1:11" x14ac:dyDescent="0.3">
      <c r="A357" t="s">
        <v>385</v>
      </c>
      <c r="B357" s="1">
        <v>44917</v>
      </c>
      <c r="C357" s="1">
        <v>44919</v>
      </c>
      <c r="D357" t="s">
        <v>12</v>
      </c>
      <c r="E357" t="s">
        <v>13</v>
      </c>
      <c r="F357" t="s">
        <v>19</v>
      </c>
      <c r="G357">
        <v>489.8</v>
      </c>
      <c r="H357">
        <v>6</v>
      </c>
      <c r="I357">
        <v>0.1</v>
      </c>
      <c r="J357" t="s">
        <v>20</v>
      </c>
      <c r="K357">
        <v>296.22000000000003</v>
      </c>
    </row>
    <row r="358" spans="1:11" x14ac:dyDescent="0.3">
      <c r="A358" t="s">
        <v>386</v>
      </c>
      <c r="B358" s="1">
        <v>44918</v>
      </c>
      <c r="C358" s="1">
        <v>44920</v>
      </c>
      <c r="D358" t="s">
        <v>34</v>
      </c>
      <c r="E358" t="s">
        <v>18</v>
      </c>
      <c r="F358" t="s">
        <v>19</v>
      </c>
      <c r="G358">
        <v>363.61</v>
      </c>
      <c r="H358">
        <v>2</v>
      </c>
      <c r="I358">
        <v>0.3</v>
      </c>
      <c r="J358" t="s">
        <v>20</v>
      </c>
      <c r="K358">
        <v>-150.88999999999999</v>
      </c>
    </row>
    <row r="359" spans="1:11" x14ac:dyDescent="0.3">
      <c r="A359" t="s">
        <v>387</v>
      </c>
      <c r="B359" s="1">
        <v>44919</v>
      </c>
      <c r="C359" s="1">
        <v>44921</v>
      </c>
      <c r="D359" t="s">
        <v>17</v>
      </c>
      <c r="E359" t="s">
        <v>13</v>
      </c>
      <c r="F359" t="s">
        <v>14</v>
      </c>
      <c r="G359">
        <v>1320.46</v>
      </c>
      <c r="H359">
        <v>7</v>
      </c>
      <c r="I359">
        <v>0.3</v>
      </c>
      <c r="J359" t="s">
        <v>32</v>
      </c>
      <c r="K359">
        <v>689.09</v>
      </c>
    </row>
    <row r="360" spans="1:11" x14ac:dyDescent="0.3">
      <c r="A360" t="s">
        <v>388</v>
      </c>
      <c r="B360" s="1">
        <v>44920</v>
      </c>
      <c r="C360" s="1">
        <v>44922</v>
      </c>
      <c r="D360" t="s">
        <v>22</v>
      </c>
      <c r="E360" t="s">
        <v>28</v>
      </c>
      <c r="F360" t="s">
        <v>14</v>
      </c>
      <c r="G360">
        <v>685.55</v>
      </c>
      <c r="H360">
        <v>3</v>
      </c>
      <c r="I360">
        <v>0.1</v>
      </c>
      <c r="J360" t="s">
        <v>32</v>
      </c>
      <c r="K360">
        <v>339.17</v>
      </c>
    </row>
    <row r="361" spans="1:11" x14ac:dyDescent="0.3">
      <c r="A361" t="s">
        <v>389</v>
      </c>
      <c r="B361" s="1">
        <v>44921</v>
      </c>
      <c r="C361" s="1">
        <v>44923</v>
      </c>
      <c r="D361" t="s">
        <v>12</v>
      </c>
      <c r="E361" t="s">
        <v>28</v>
      </c>
      <c r="F361" t="s">
        <v>14</v>
      </c>
      <c r="G361">
        <v>1201.01</v>
      </c>
      <c r="H361">
        <v>3</v>
      </c>
      <c r="I361">
        <v>0.2</v>
      </c>
      <c r="J361" t="s">
        <v>32</v>
      </c>
      <c r="K361">
        <v>738.73</v>
      </c>
    </row>
    <row r="362" spans="1:11" x14ac:dyDescent="0.3">
      <c r="A362" t="s">
        <v>390</v>
      </c>
      <c r="B362" s="1">
        <v>44922</v>
      </c>
      <c r="C362" s="1">
        <v>44924</v>
      </c>
      <c r="D362" t="s">
        <v>17</v>
      </c>
      <c r="E362" t="s">
        <v>18</v>
      </c>
      <c r="F362" t="s">
        <v>35</v>
      </c>
      <c r="G362">
        <v>894.83</v>
      </c>
      <c r="H362">
        <v>5</v>
      </c>
      <c r="I362">
        <v>0.1</v>
      </c>
      <c r="J362" t="s">
        <v>40</v>
      </c>
      <c r="K362">
        <v>773.84</v>
      </c>
    </row>
    <row r="363" spans="1:11" x14ac:dyDescent="0.3">
      <c r="A363" t="s">
        <v>391</v>
      </c>
      <c r="B363" s="1">
        <v>44923</v>
      </c>
      <c r="C363" s="1">
        <v>44925</v>
      </c>
      <c r="D363" t="s">
        <v>22</v>
      </c>
      <c r="E363" t="s">
        <v>28</v>
      </c>
      <c r="F363" t="s">
        <v>19</v>
      </c>
      <c r="G363">
        <v>1969.49</v>
      </c>
      <c r="H363">
        <v>3</v>
      </c>
      <c r="I363">
        <v>0</v>
      </c>
      <c r="J363" t="s">
        <v>30</v>
      </c>
      <c r="K363">
        <v>1878.27</v>
      </c>
    </row>
    <row r="364" spans="1:11" x14ac:dyDescent="0.3">
      <c r="A364" t="s">
        <v>392</v>
      </c>
      <c r="B364" s="1">
        <v>44924</v>
      </c>
      <c r="C364" s="1">
        <v>44926</v>
      </c>
      <c r="D364" t="s">
        <v>22</v>
      </c>
      <c r="E364" t="s">
        <v>28</v>
      </c>
      <c r="F364" t="s">
        <v>19</v>
      </c>
      <c r="G364">
        <v>341.68</v>
      </c>
      <c r="H364">
        <v>2</v>
      </c>
      <c r="I364">
        <v>0</v>
      </c>
      <c r="J364" t="s">
        <v>50</v>
      </c>
      <c r="K364">
        <v>113.36</v>
      </c>
    </row>
    <row r="365" spans="1:11" x14ac:dyDescent="0.3">
      <c r="A365" t="s">
        <v>393</v>
      </c>
      <c r="B365" s="1">
        <v>44925</v>
      </c>
      <c r="C365" s="1">
        <v>44927</v>
      </c>
      <c r="D365" t="s">
        <v>34</v>
      </c>
      <c r="E365" t="s">
        <v>28</v>
      </c>
      <c r="F365" t="s">
        <v>35</v>
      </c>
      <c r="G365">
        <v>955.97</v>
      </c>
      <c r="H365">
        <v>9</v>
      </c>
      <c r="I365">
        <v>0.1</v>
      </c>
      <c r="J365" t="s">
        <v>36</v>
      </c>
      <c r="K365">
        <v>747.87</v>
      </c>
    </row>
    <row r="366" spans="1:11" x14ac:dyDescent="0.3">
      <c r="A366" t="s">
        <v>394</v>
      </c>
      <c r="B366" s="1">
        <v>44926</v>
      </c>
      <c r="C366" s="1">
        <v>44928</v>
      </c>
      <c r="D366" t="s">
        <v>12</v>
      </c>
      <c r="E366" t="s">
        <v>28</v>
      </c>
      <c r="F366" t="s">
        <v>14</v>
      </c>
      <c r="G366">
        <v>1376.89</v>
      </c>
      <c r="H366">
        <v>2</v>
      </c>
      <c r="I366">
        <v>0.3</v>
      </c>
      <c r="J366" t="s">
        <v>32</v>
      </c>
      <c r="K366">
        <v>929.33</v>
      </c>
    </row>
    <row r="367" spans="1:11" x14ac:dyDescent="0.3">
      <c r="A367" t="s">
        <v>395</v>
      </c>
      <c r="B367" s="1">
        <v>44927</v>
      </c>
      <c r="C367" s="1">
        <v>44929</v>
      </c>
      <c r="D367" t="s">
        <v>12</v>
      </c>
      <c r="E367" t="s">
        <v>18</v>
      </c>
      <c r="F367" t="s">
        <v>35</v>
      </c>
      <c r="G367">
        <v>821.31</v>
      </c>
      <c r="H367">
        <v>2</v>
      </c>
      <c r="I367">
        <v>0</v>
      </c>
      <c r="J367" t="s">
        <v>40</v>
      </c>
      <c r="K367">
        <v>397.92</v>
      </c>
    </row>
    <row r="368" spans="1:11" x14ac:dyDescent="0.3">
      <c r="A368" t="s">
        <v>396</v>
      </c>
      <c r="B368" s="1">
        <v>44928</v>
      </c>
      <c r="C368" s="1">
        <v>44930</v>
      </c>
      <c r="D368" t="s">
        <v>34</v>
      </c>
      <c r="E368" t="s">
        <v>18</v>
      </c>
      <c r="F368" t="s">
        <v>35</v>
      </c>
      <c r="G368">
        <v>1950.66</v>
      </c>
      <c r="H368">
        <v>8</v>
      </c>
      <c r="I368">
        <v>0</v>
      </c>
      <c r="J368" t="s">
        <v>38</v>
      </c>
      <c r="K368">
        <v>1459.88</v>
      </c>
    </row>
    <row r="369" spans="1:11" x14ac:dyDescent="0.3">
      <c r="A369" t="s">
        <v>397</v>
      </c>
      <c r="B369" s="1">
        <v>44929</v>
      </c>
      <c r="C369" s="1">
        <v>44931</v>
      </c>
      <c r="D369" t="s">
        <v>34</v>
      </c>
      <c r="E369" t="s">
        <v>13</v>
      </c>
      <c r="F369" t="s">
        <v>35</v>
      </c>
      <c r="G369">
        <v>1457.68</v>
      </c>
      <c r="H369">
        <v>9</v>
      </c>
      <c r="I369">
        <v>0.3</v>
      </c>
      <c r="J369" t="s">
        <v>36</v>
      </c>
      <c r="K369">
        <v>621.74</v>
      </c>
    </row>
    <row r="370" spans="1:11" x14ac:dyDescent="0.3">
      <c r="A370" t="s">
        <v>398</v>
      </c>
      <c r="B370" s="1">
        <v>44930</v>
      </c>
      <c r="C370" s="1">
        <v>44932</v>
      </c>
      <c r="D370" t="s">
        <v>12</v>
      </c>
      <c r="E370" t="s">
        <v>28</v>
      </c>
      <c r="F370" t="s">
        <v>19</v>
      </c>
      <c r="G370">
        <v>1331.12</v>
      </c>
      <c r="H370">
        <v>7</v>
      </c>
      <c r="I370">
        <v>0.3</v>
      </c>
      <c r="J370" t="s">
        <v>50</v>
      </c>
      <c r="K370">
        <v>503.43</v>
      </c>
    </row>
    <row r="371" spans="1:11" x14ac:dyDescent="0.3">
      <c r="A371" t="s">
        <v>399</v>
      </c>
      <c r="B371" s="1">
        <v>44931</v>
      </c>
      <c r="C371" s="1">
        <v>44933</v>
      </c>
      <c r="D371" t="s">
        <v>12</v>
      </c>
      <c r="E371" t="s">
        <v>13</v>
      </c>
      <c r="F371" t="s">
        <v>35</v>
      </c>
      <c r="G371">
        <v>1526.27</v>
      </c>
      <c r="H371">
        <v>3</v>
      </c>
      <c r="I371">
        <v>0.2</v>
      </c>
      <c r="J371" t="s">
        <v>36</v>
      </c>
      <c r="K371">
        <v>1092.45</v>
      </c>
    </row>
    <row r="372" spans="1:11" x14ac:dyDescent="0.3">
      <c r="A372" t="s">
        <v>400</v>
      </c>
      <c r="B372" s="1">
        <v>44932</v>
      </c>
      <c r="C372" s="1">
        <v>44934</v>
      </c>
      <c r="D372" t="s">
        <v>17</v>
      </c>
      <c r="E372" t="s">
        <v>18</v>
      </c>
      <c r="F372" t="s">
        <v>19</v>
      </c>
      <c r="G372">
        <v>1907.66</v>
      </c>
      <c r="H372">
        <v>9</v>
      </c>
      <c r="I372">
        <v>0.3</v>
      </c>
      <c r="J372" t="s">
        <v>20</v>
      </c>
      <c r="K372">
        <v>854.65</v>
      </c>
    </row>
    <row r="373" spans="1:11" x14ac:dyDescent="0.3">
      <c r="A373" t="s">
        <v>401</v>
      </c>
      <c r="B373" s="1">
        <v>44933</v>
      </c>
      <c r="C373" s="1">
        <v>44935</v>
      </c>
      <c r="D373" t="s">
        <v>17</v>
      </c>
      <c r="E373" t="s">
        <v>18</v>
      </c>
      <c r="F373" t="s">
        <v>19</v>
      </c>
      <c r="G373">
        <v>1820.25</v>
      </c>
      <c r="H373">
        <v>3</v>
      </c>
      <c r="I373">
        <v>0.1</v>
      </c>
      <c r="J373" t="s">
        <v>50</v>
      </c>
      <c r="K373">
        <v>1531.73</v>
      </c>
    </row>
    <row r="374" spans="1:11" x14ac:dyDescent="0.3">
      <c r="A374" t="s">
        <v>402</v>
      </c>
      <c r="B374" s="1">
        <v>44934</v>
      </c>
      <c r="C374" s="1">
        <v>44936</v>
      </c>
      <c r="D374" t="s">
        <v>34</v>
      </c>
      <c r="E374" t="s">
        <v>18</v>
      </c>
      <c r="F374" t="s">
        <v>19</v>
      </c>
      <c r="G374">
        <v>1462.36</v>
      </c>
      <c r="H374">
        <v>5</v>
      </c>
      <c r="I374">
        <v>0.1</v>
      </c>
      <c r="J374" t="s">
        <v>50</v>
      </c>
      <c r="K374">
        <v>839.92</v>
      </c>
    </row>
    <row r="375" spans="1:11" x14ac:dyDescent="0.3">
      <c r="A375" t="s">
        <v>403</v>
      </c>
      <c r="B375" s="1">
        <v>44935</v>
      </c>
      <c r="C375" s="1">
        <v>44937</v>
      </c>
      <c r="D375" t="s">
        <v>17</v>
      </c>
      <c r="E375" t="s">
        <v>18</v>
      </c>
      <c r="F375" t="s">
        <v>14</v>
      </c>
      <c r="G375">
        <v>1510.87</v>
      </c>
      <c r="H375">
        <v>9</v>
      </c>
      <c r="I375">
        <v>0.2</v>
      </c>
      <c r="J375" t="s">
        <v>32</v>
      </c>
      <c r="K375">
        <v>711.23</v>
      </c>
    </row>
    <row r="376" spans="1:11" x14ac:dyDescent="0.3">
      <c r="A376" t="s">
        <v>404</v>
      </c>
      <c r="B376" s="1">
        <v>44936</v>
      </c>
      <c r="C376" s="1">
        <v>44938</v>
      </c>
      <c r="D376" t="s">
        <v>22</v>
      </c>
      <c r="E376" t="s">
        <v>18</v>
      </c>
      <c r="F376" t="s">
        <v>19</v>
      </c>
      <c r="G376">
        <v>334.55</v>
      </c>
      <c r="H376">
        <v>3</v>
      </c>
      <c r="I376">
        <v>0</v>
      </c>
      <c r="J376" t="s">
        <v>50</v>
      </c>
      <c r="K376">
        <v>-24.19</v>
      </c>
    </row>
    <row r="377" spans="1:11" x14ac:dyDescent="0.3">
      <c r="A377" t="s">
        <v>405</v>
      </c>
      <c r="B377" s="1">
        <v>44937</v>
      </c>
      <c r="C377" s="1">
        <v>44939</v>
      </c>
      <c r="D377" t="s">
        <v>17</v>
      </c>
      <c r="E377" t="s">
        <v>18</v>
      </c>
      <c r="F377" t="s">
        <v>19</v>
      </c>
      <c r="G377">
        <v>250.45</v>
      </c>
      <c r="H377">
        <v>7</v>
      </c>
      <c r="I377">
        <v>0</v>
      </c>
      <c r="J377" t="s">
        <v>30</v>
      </c>
      <c r="K377">
        <v>-240.31</v>
      </c>
    </row>
    <row r="378" spans="1:11" x14ac:dyDescent="0.3">
      <c r="A378" t="s">
        <v>406</v>
      </c>
      <c r="B378" s="1">
        <v>44938</v>
      </c>
      <c r="C378" s="1">
        <v>44940</v>
      </c>
      <c r="D378" t="s">
        <v>17</v>
      </c>
      <c r="E378" t="s">
        <v>18</v>
      </c>
      <c r="F378" t="s">
        <v>14</v>
      </c>
      <c r="G378">
        <v>1163.26</v>
      </c>
      <c r="H378">
        <v>1</v>
      </c>
      <c r="I378">
        <v>0.3</v>
      </c>
      <c r="J378" t="s">
        <v>24</v>
      </c>
      <c r="K378">
        <v>525.21</v>
      </c>
    </row>
    <row r="379" spans="1:11" x14ac:dyDescent="0.3">
      <c r="A379" t="s">
        <v>407</v>
      </c>
      <c r="B379" s="1">
        <v>44939</v>
      </c>
      <c r="C379" s="1">
        <v>44941</v>
      </c>
      <c r="D379" t="s">
        <v>22</v>
      </c>
      <c r="E379" t="s">
        <v>28</v>
      </c>
      <c r="F379" t="s">
        <v>19</v>
      </c>
      <c r="G379">
        <v>85.82</v>
      </c>
      <c r="H379">
        <v>4</v>
      </c>
      <c r="I379">
        <v>0.1</v>
      </c>
      <c r="J379" t="s">
        <v>30</v>
      </c>
      <c r="K379">
        <v>-59.94</v>
      </c>
    </row>
    <row r="380" spans="1:11" x14ac:dyDescent="0.3">
      <c r="A380" t="s">
        <v>408</v>
      </c>
      <c r="B380" s="1">
        <v>44940</v>
      </c>
      <c r="C380" s="1">
        <v>44942</v>
      </c>
      <c r="D380" t="s">
        <v>34</v>
      </c>
      <c r="E380" t="s">
        <v>13</v>
      </c>
      <c r="F380" t="s">
        <v>35</v>
      </c>
      <c r="G380">
        <v>990.59</v>
      </c>
      <c r="H380">
        <v>4</v>
      </c>
      <c r="I380">
        <v>0</v>
      </c>
      <c r="J380" t="s">
        <v>36</v>
      </c>
      <c r="K380">
        <v>766.46</v>
      </c>
    </row>
    <row r="381" spans="1:11" x14ac:dyDescent="0.3">
      <c r="A381" t="s">
        <v>409</v>
      </c>
      <c r="B381" s="1">
        <v>44941</v>
      </c>
      <c r="C381" s="1">
        <v>44943</v>
      </c>
      <c r="D381" t="s">
        <v>22</v>
      </c>
      <c r="E381" t="s">
        <v>18</v>
      </c>
      <c r="F381" t="s">
        <v>35</v>
      </c>
      <c r="G381">
        <v>460.18</v>
      </c>
      <c r="H381">
        <v>7</v>
      </c>
      <c r="I381">
        <v>0.2</v>
      </c>
      <c r="J381" t="s">
        <v>40</v>
      </c>
      <c r="K381">
        <v>67.3</v>
      </c>
    </row>
    <row r="382" spans="1:11" x14ac:dyDescent="0.3">
      <c r="A382" t="s">
        <v>410</v>
      </c>
      <c r="B382" s="1">
        <v>44942</v>
      </c>
      <c r="C382" s="1">
        <v>44944</v>
      </c>
      <c r="D382" t="s">
        <v>17</v>
      </c>
      <c r="E382" t="s">
        <v>28</v>
      </c>
      <c r="F382" t="s">
        <v>19</v>
      </c>
      <c r="G382">
        <v>724.73</v>
      </c>
      <c r="H382">
        <v>8</v>
      </c>
      <c r="I382">
        <v>0.2</v>
      </c>
      <c r="J382" t="s">
        <v>50</v>
      </c>
      <c r="K382">
        <v>533.97</v>
      </c>
    </row>
    <row r="383" spans="1:11" x14ac:dyDescent="0.3">
      <c r="A383" t="s">
        <v>411</v>
      </c>
      <c r="B383" s="1">
        <v>44943</v>
      </c>
      <c r="C383" s="1">
        <v>44945</v>
      </c>
      <c r="D383" t="s">
        <v>34</v>
      </c>
      <c r="E383" t="s">
        <v>28</v>
      </c>
      <c r="F383" t="s">
        <v>14</v>
      </c>
      <c r="G383">
        <v>1562.82</v>
      </c>
      <c r="H383">
        <v>1</v>
      </c>
      <c r="I383">
        <v>0.1</v>
      </c>
      <c r="J383" t="s">
        <v>24</v>
      </c>
      <c r="K383">
        <v>1091.5899999999999</v>
      </c>
    </row>
    <row r="384" spans="1:11" x14ac:dyDescent="0.3">
      <c r="A384" t="s">
        <v>412</v>
      </c>
      <c r="B384" s="1">
        <v>44944</v>
      </c>
      <c r="C384" s="1">
        <v>44946</v>
      </c>
      <c r="D384" t="s">
        <v>17</v>
      </c>
      <c r="E384" t="s">
        <v>13</v>
      </c>
      <c r="F384" t="s">
        <v>35</v>
      </c>
      <c r="G384">
        <v>1885.41</v>
      </c>
      <c r="H384">
        <v>5</v>
      </c>
      <c r="I384">
        <v>0.2</v>
      </c>
      <c r="J384" t="s">
        <v>40</v>
      </c>
      <c r="K384">
        <v>1017.55</v>
      </c>
    </row>
    <row r="385" spans="1:11" x14ac:dyDescent="0.3">
      <c r="A385" t="s">
        <v>413</v>
      </c>
      <c r="B385" s="1">
        <v>44945</v>
      </c>
      <c r="C385" s="1">
        <v>44947</v>
      </c>
      <c r="D385" t="s">
        <v>22</v>
      </c>
      <c r="E385" t="s">
        <v>18</v>
      </c>
      <c r="F385" t="s">
        <v>14</v>
      </c>
      <c r="G385">
        <v>191.21</v>
      </c>
      <c r="H385">
        <v>7</v>
      </c>
      <c r="I385">
        <v>0.2</v>
      </c>
      <c r="J385" t="s">
        <v>15</v>
      </c>
      <c r="K385">
        <v>49.82</v>
      </c>
    </row>
    <row r="386" spans="1:11" x14ac:dyDescent="0.3">
      <c r="A386" t="s">
        <v>414</v>
      </c>
      <c r="B386" s="1">
        <v>44946</v>
      </c>
      <c r="C386" s="1">
        <v>44948</v>
      </c>
      <c r="D386" t="s">
        <v>22</v>
      </c>
      <c r="E386" t="s">
        <v>13</v>
      </c>
      <c r="F386" t="s">
        <v>14</v>
      </c>
      <c r="G386">
        <v>1091.77</v>
      </c>
      <c r="H386">
        <v>4</v>
      </c>
      <c r="I386">
        <v>0.1</v>
      </c>
      <c r="J386" t="s">
        <v>15</v>
      </c>
      <c r="K386">
        <v>584.22</v>
      </c>
    </row>
    <row r="387" spans="1:11" x14ac:dyDescent="0.3">
      <c r="A387" t="s">
        <v>415</v>
      </c>
      <c r="B387" s="1">
        <v>44947</v>
      </c>
      <c r="C387" s="1">
        <v>44949</v>
      </c>
      <c r="D387" t="s">
        <v>17</v>
      </c>
      <c r="E387" t="s">
        <v>18</v>
      </c>
      <c r="F387" t="s">
        <v>35</v>
      </c>
      <c r="G387">
        <v>1770.94</v>
      </c>
      <c r="H387">
        <v>4</v>
      </c>
      <c r="I387">
        <v>0.3</v>
      </c>
      <c r="J387" t="s">
        <v>40</v>
      </c>
      <c r="K387">
        <v>784.79</v>
      </c>
    </row>
    <row r="388" spans="1:11" x14ac:dyDescent="0.3">
      <c r="A388" t="s">
        <v>416</v>
      </c>
      <c r="B388" s="1">
        <v>44948</v>
      </c>
      <c r="C388" s="1">
        <v>44950</v>
      </c>
      <c r="D388" t="s">
        <v>12</v>
      </c>
      <c r="E388" t="s">
        <v>28</v>
      </c>
      <c r="F388" t="s">
        <v>14</v>
      </c>
      <c r="G388">
        <v>210.89</v>
      </c>
      <c r="H388">
        <v>4</v>
      </c>
      <c r="I388">
        <v>0.3</v>
      </c>
      <c r="J388" t="s">
        <v>32</v>
      </c>
      <c r="K388">
        <v>-324.79000000000002</v>
      </c>
    </row>
    <row r="389" spans="1:11" x14ac:dyDescent="0.3">
      <c r="A389" t="s">
        <v>417</v>
      </c>
      <c r="B389" s="1">
        <v>44949</v>
      </c>
      <c r="C389" s="1">
        <v>44951</v>
      </c>
      <c r="D389" t="s">
        <v>12</v>
      </c>
      <c r="E389" t="s">
        <v>28</v>
      </c>
      <c r="F389" t="s">
        <v>35</v>
      </c>
      <c r="G389">
        <v>1657.8</v>
      </c>
      <c r="H389">
        <v>6</v>
      </c>
      <c r="I389">
        <v>0.2</v>
      </c>
      <c r="J389" t="s">
        <v>36</v>
      </c>
      <c r="K389">
        <v>845.77</v>
      </c>
    </row>
    <row r="390" spans="1:11" x14ac:dyDescent="0.3">
      <c r="A390" t="s">
        <v>418</v>
      </c>
      <c r="B390" s="1">
        <v>44950</v>
      </c>
      <c r="C390" s="1">
        <v>44952</v>
      </c>
      <c r="D390" t="s">
        <v>22</v>
      </c>
      <c r="E390" t="s">
        <v>28</v>
      </c>
      <c r="F390" t="s">
        <v>14</v>
      </c>
      <c r="G390">
        <v>747.71</v>
      </c>
      <c r="H390">
        <v>7</v>
      </c>
      <c r="I390">
        <v>0.3</v>
      </c>
      <c r="J390" t="s">
        <v>15</v>
      </c>
      <c r="K390">
        <v>257.88</v>
      </c>
    </row>
    <row r="391" spans="1:11" x14ac:dyDescent="0.3">
      <c r="A391" t="s">
        <v>419</v>
      </c>
      <c r="B391" s="1">
        <v>44951</v>
      </c>
      <c r="C391" s="1">
        <v>44953</v>
      </c>
      <c r="D391" t="s">
        <v>22</v>
      </c>
      <c r="E391" t="s">
        <v>28</v>
      </c>
      <c r="F391" t="s">
        <v>35</v>
      </c>
      <c r="G391">
        <v>678.08</v>
      </c>
      <c r="H391">
        <v>2</v>
      </c>
      <c r="I391">
        <v>0.3</v>
      </c>
      <c r="J391" t="s">
        <v>38</v>
      </c>
      <c r="K391">
        <v>-14.22</v>
      </c>
    </row>
    <row r="392" spans="1:11" x14ac:dyDescent="0.3">
      <c r="A392" t="s">
        <v>420</v>
      </c>
      <c r="B392" s="1">
        <v>44952</v>
      </c>
      <c r="C392" s="1">
        <v>44954</v>
      </c>
      <c r="D392" t="s">
        <v>12</v>
      </c>
      <c r="E392" t="s">
        <v>13</v>
      </c>
      <c r="F392" t="s">
        <v>19</v>
      </c>
      <c r="G392">
        <v>1956.06</v>
      </c>
      <c r="H392">
        <v>5</v>
      </c>
      <c r="I392">
        <v>0.2</v>
      </c>
      <c r="J392" t="s">
        <v>20</v>
      </c>
      <c r="K392">
        <v>1183.77</v>
      </c>
    </row>
    <row r="393" spans="1:11" x14ac:dyDescent="0.3">
      <c r="A393" t="s">
        <v>421</v>
      </c>
      <c r="B393" s="1">
        <v>44953</v>
      </c>
      <c r="C393" s="1">
        <v>44955</v>
      </c>
      <c r="D393" t="s">
        <v>12</v>
      </c>
      <c r="E393" t="s">
        <v>18</v>
      </c>
      <c r="F393" t="s">
        <v>35</v>
      </c>
      <c r="G393">
        <v>441.68</v>
      </c>
      <c r="H393">
        <v>4</v>
      </c>
      <c r="I393">
        <v>0.3</v>
      </c>
      <c r="J393" t="s">
        <v>38</v>
      </c>
      <c r="K393">
        <v>219.96</v>
      </c>
    </row>
    <row r="394" spans="1:11" x14ac:dyDescent="0.3">
      <c r="A394" t="s">
        <v>422</v>
      </c>
      <c r="B394" s="1">
        <v>44954</v>
      </c>
      <c r="C394" s="1">
        <v>44956</v>
      </c>
      <c r="D394" t="s">
        <v>17</v>
      </c>
      <c r="E394" t="s">
        <v>18</v>
      </c>
      <c r="F394" t="s">
        <v>35</v>
      </c>
      <c r="G394">
        <v>1401.73</v>
      </c>
      <c r="H394">
        <v>3</v>
      </c>
      <c r="I394">
        <v>0.2</v>
      </c>
      <c r="J394" t="s">
        <v>36</v>
      </c>
      <c r="K394">
        <v>877.7</v>
      </c>
    </row>
    <row r="395" spans="1:11" x14ac:dyDescent="0.3">
      <c r="A395" t="s">
        <v>423</v>
      </c>
      <c r="B395" s="1">
        <v>44955</v>
      </c>
      <c r="C395" s="1">
        <v>44957</v>
      </c>
      <c r="D395" t="s">
        <v>17</v>
      </c>
      <c r="E395" t="s">
        <v>13</v>
      </c>
      <c r="F395" t="s">
        <v>35</v>
      </c>
      <c r="G395">
        <v>1651.81</v>
      </c>
      <c r="H395">
        <v>7</v>
      </c>
      <c r="I395">
        <v>0</v>
      </c>
      <c r="J395" t="s">
        <v>38</v>
      </c>
      <c r="K395">
        <v>1289.83</v>
      </c>
    </row>
    <row r="396" spans="1:11" x14ac:dyDescent="0.3">
      <c r="A396" t="s">
        <v>424</v>
      </c>
      <c r="B396" s="1">
        <v>44956</v>
      </c>
      <c r="C396" s="1">
        <v>44958</v>
      </c>
      <c r="D396" t="s">
        <v>12</v>
      </c>
      <c r="E396" t="s">
        <v>18</v>
      </c>
      <c r="F396" t="s">
        <v>35</v>
      </c>
      <c r="G396">
        <v>130.31</v>
      </c>
      <c r="H396">
        <v>6</v>
      </c>
      <c r="I396">
        <v>0.1</v>
      </c>
      <c r="J396" t="s">
        <v>40</v>
      </c>
      <c r="K396">
        <v>-13.92</v>
      </c>
    </row>
    <row r="397" spans="1:11" x14ac:dyDescent="0.3">
      <c r="A397" t="s">
        <v>425</v>
      </c>
      <c r="B397" s="1">
        <v>44957</v>
      </c>
      <c r="C397" s="1">
        <v>44959</v>
      </c>
      <c r="D397" t="s">
        <v>17</v>
      </c>
      <c r="E397" t="s">
        <v>28</v>
      </c>
      <c r="F397" t="s">
        <v>14</v>
      </c>
      <c r="G397">
        <v>1357.25</v>
      </c>
      <c r="H397">
        <v>7</v>
      </c>
      <c r="I397">
        <v>0.1</v>
      </c>
      <c r="J397" t="s">
        <v>32</v>
      </c>
      <c r="K397">
        <v>897.62</v>
      </c>
    </row>
    <row r="398" spans="1:11" x14ac:dyDescent="0.3">
      <c r="A398" t="s">
        <v>426</v>
      </c>
      <c r="B398" s="1">
        <v>44958</v>
      </c>
      <c r="C398" s="1">
        <v>44960</v>
      </c>
      <c r="D398" t="s">
        <v>17</v>
      </c>
      <c r="E398" t="s">
        <v>18</v>
      </c>
      <c r="F398" t="s">
        <v>19</v>
      </c>
      <c r="G398">
        <v>1905.52</v>
      </c>
      <c r="H398">
        <v>5</v>
      </c>
      <c r="I398">
        <v>0.3</v>
      </c>
      <c r="J398" t="s">
        <v>30</v>
      </c>
      <c r="K398">
        <v>997.23</v>
      </c>
    </row>
    <row r="399" spans="1:11" x14ac:dyDescent="0.3">
      <c r="A399" t="s">
        <v>427</v>
      </c>
      <c r="B399" s="1">
        <v>44959</v>
      </c>
      <c r="C399" s="1">
        <v>44961</v>
      </c>
      <c r="D399" t="s">
        <v>34</v>
      </c>
      <c r="E399" t="s">
        <v>28</v>
      </c>
      <c r="F399" t="s">
        <v>35</v>
      </c>
      <c r="G399">
        <v>292.23</v>
      </c>
      <c r="H399">
        <v>6</v>
      </c>
      <c r="I399">
        <v>0.3</v>
      </c>
      <c r="J399" t="s">
        <v>36</v>
      </c>
      <c r="K399">
        <v>114.84</v>
      </c>
    </row>
    <row r="400" spans="1:11" x14ac:dyDescent="0.3">
      <c r="A400" t="s">
        <v>428</v>
      </c>
      <c r="B400" s="1">
        <v>44960</v>
      </c>
      <c r="C400" s="1">
        <v>44962</v>
      </c>
      <c r="D400" t="s">
        <v>17</v>
      </c>
      <c r="E400" t="s">
        <v>13</v>
      </c>
      <c r="F400" t="s">
        <v>14</v>
      </c>
      <c r="G400">
        <v>1797.63</v>
      </c>
      <c r="H400">
        <v>5</v>
      </c>
      <c r="I400">
        <v>0.3</v>
      </c>
      <c r="J400" t="s">
        <v>15</v>
      </c>
      <c r="K400">
        <v>971.45</v>
      </c>
    </row>
    <row r="401" spans="1:11" x14ac:dyDescent="0.3">
      <c r="A401" t="s">
        <v>429</v>
      </c>
      <c r="B401" s="1">
        <v>44961</v>
      </c>
      <c r="C401" s="1">
        <v>44963</v>
      </c>
      <c r="D401" t="s">
        <v>22</v>
      </c>
      <c r="E401" t="s">
        <v>18</v>
      </c>
      <c r="F401" t="s">
        <v>19</v>
      </c>
      <c r="G401">
        <v>1209.81</v>
      </c>
      <c r="H401">
        <v>7</v>
      </c>
      <c r="I401">
        <v>0.1</v>
      </c>
      <c r="J401" t="s">
        <v>50</v>
      </c>
      <c r="K401">
        <v>700.73</v>
      </c>
    </row>
    <row r="402" spans="1:11" x14ac:dyDescent="0.3">
      <c r="A402" t="s">
        <v>430</v>
      </c>
      <c r="B402" s="1">
        <v>44962</v>
      </c>
      <c r="C402" s="1">
        <v>44964</v>
      </c>
      <c r="D402" t="s">
        <v>17</v>
      </c>
      <c r="E402" t="s">
        <v>13</v>
      </c>
      <c r="F402" t="s">
        <v>19</v>
      </c>
      <c r="G402">
        <v>1252.3800000000001</v>
      </c>
      <c r="H402">
        <v>2</v>
      </c>
      <c r="I402">
        <v>0</v>
      </c>
      <c r="J402" t="s">
        <v>20</v>
      </c>
      <c r="K402">
        <v>997.92</v>
      </c>
    </row>
    <row r="403" spans="1:11" x14ac:dyDescent="0.3">
      <c r="A403" t="s">
        <v>431</v>
      </c>
      <c r="B403" s="1">
        <v>44963</v>
      </c>
      <c r="C403" s="1">
        <v>44965</v>
      </c>
      <c r="D403" t="s">
        <v>17</v>
      </c>
      <c r="E403" t="s">
        <v>18</v>
      </c>
      <c r="F403" t="s">
        <v>19</v>
      </c>
      <c r="G403">
        <v>1245.24</v>
      </c>
      <c r="H403">
        <v>5</v>
      </c>
      <c r="I403">
        <v>0</v>
      </c>
      <c r="J403" t="s">
        <v>30</v>
      </c>
      <c r="K403">
        <v>1229.31</v>
      </c>
    </row>
    <row r="404" spans="1:11" x14ac:dyDescent="0.3">
      <c r="A404" t="s">
        <v>432</v>
      </c>
      <c r="B404" s="1">
        <v>44964</v>
      </c>
      <c r="C404" s="1">
        <v>44966</v>
      </c>
      <c r="D404" t="s">
        <v>12</v>
      </c>
      <c r="E404" t="s">
        <v>28</v>
      </c>
      <c r="F404" t="s">
        <v>19</v>
      </c>
      <c r="G404">
        <v>632.73</v>
      </c>
      <c r="H404">
        <v>6</v>
      </c>
      <c r="I404">
        <v>0.1</v>
      </c>
      <c r="J404" t="s">
        <v>30</v>
      </c>
      <c r="K404">
        <v>555.03</v>
      </c>
    </row>
    <row r="405" spans="1:11" x14ac:dyDescent="0.3">
      <c r="A405" t="s">
        <v>433</v>
      </c>
      <c r="B405" s="1">
        <v>44965</v>
      </c>
      <c r="C405" s="1">
        <v>44967</v>
      </c>
      <c r="D405" t="s">
        <v>22</v>
      </c>
      <c r="E405" t="s">
        <v>13</v>
      </c>
      <c r="F405" t="s">
        <v>35</v>
      </c>
      <c r="G405">
        <v>1873.64</v>
      </c>
      <c r="H405">
        <v>6</v>
      </c>
      <c r="I405">
        <v>0</v>
      </c>
      <c r="J405" t="s">
        <v>36</v>
      </c>
      <c r="K405">
        <v>1688.7</v>
      </c>
    </row>
    <row r="406" spans="1:11" x14ac:dyDescent="0.3">
      <c r="A406" t="s">
        <v>434</v>
      </c>
      <c r="B406" s="1">
        <v>44966</v>
      </c>
      <c r="C406" s="1">
        <v>44968</v>
      </c>
      <c r="D406" t="s">
        <v>17</v>
      </c>
      <c r="E406" t="s">
        <v>18</v>
      </c>
      <c r="F406" t="s">
        <v>35</v>
      </c>
      <c r="G406">
        <v>1897.33</v>
      </c>
      <c r="H406">
        <v>5</v>
      </c>
      <c r="I406">
        <v>0.1</v>
      </c>
      <c r="J406" t="s">
        <v>38</v>
      </c>
      <c r="K406">
        <v>1243.76</v>
      </c>
    </row>
    <row r="407" spans="1:11" x14ac:dyDescent="0.3">
      <c r="A407" t="s">
        <v>435</v>
      </c>
      <c r="B407" s="1">
        <v>44967</v>
      </c>
      <c r="C407" s="1">
        <v>44969</v>
      </c>
      <c r="D407" t="s">
        <v>17</v>
      </c>
      <c r="E407" t="s">
        <v>28</v>
      </c>
      <c r="F407" t="s">
        <v>14</v>
      </c>
      <c r="G407">
        <v>1269.3399999999999</v>
      </c>
      <c r="H407">
        <v>7</v>
      </c>
      <c r="I407">
        <v>0</v>
      </c>
      <c r="J407" t="s">
        <v>24</v>
      </c>
      <c r="K407">
        <v>1147.29</v>
      </c>
    </row>
    <row r="408" spans="1:11" x14ac:dyDescent="0.3">
      <c r="A408" t="s">
        <v>436</v>
      </c>
      <c r="B408" s="1">
        <v>44968</v>
      </c>
      <c r="C408" s="1">
        <v>44970</v>
      </c>
      <c r="D408" t="s">
        <v>34</v>
      </c>
      <c r="E408" t="s">
        <v>13</v>
      </c>
      <c r="F408" t="s">
        <v>14</v>
      </c>
      <c r="G408">
        <v>1577.67</v>
      </c>
      <c r="H408">
        <v>8</v>
      </c>
      <c r="I408">
        <v>0.2</v>
      </c>
      <c r="J408" t="s">
        <v>32</v>
      </c>
      <c r="K408">
        <v>941.3</v>
      </c>
    </row>
    <row r="409" spans="1:11" x14ac:dyDescent="0.3">
      <c r="A409" t="s">
        <v>437</v>
      </c>
      <c r="B409" s="1">
        <v>44969</v>
      </c>
      <c r="C409" s="1">
        <v>44971</v>
      </c>
      <c r="D409" t="s">
        <v>17</v>
      </c>
      <c r="E409" t="s">
        <v>13</v>
      </c>
      <c r="F409" t="s">
        <v>14</v>
      </c>
      <c r="G409">
        <v>1243.9000000000001</v>
      </c>
      <c r="H409">
        <v>7</v>
      </c>
      <c r="I409">
        <v>0.2</v>
      </c>
      <c r="J409" t="s">
        <v>32</v>
      </c>
      <c r="K409">
        <v>876.3</v>
      </c>
    </row>
    <row r="410" spans="1:11" x14ac:dyDescent="0.3">
      <c r="A410" t="s">
        <v>438</v>
      </c>
      <c r="B410" s="1">
        <v>44970</v>
      </c>
      <c r="C410" s="1">
        <v>44972</v>
      </c>
      <c r="D410" t="s">
        <v>17</v>
      </c>
      <c r="E410" t="s">
        <v>18</v>
      </c>
      <c r="F410" t="s">
        <v>19</v>
      </c>
      <c r="G410">
        <v>994.58</v>
      </c>
      <c r="H410">
        <v>5</v>
      </c>
      <c r="I410">
        <v>0.1</v>
      </c>
      <c r="J410" t="s">
        <v>50</v>
      </c>
      <c r="K410">
        <v>727.5</v>
      </c>
    </row>
    <row r="411" spans="1:11" x14ac:dyDescent="0.3">
      <c r="A411" t="s">
        <v>439</v>
      </c>
      <c r="B411" s="1">
        <v>44971</v>
      </c>
      <c r="C411" s="1">
        <v>44973</v>
      </c>
      <c r="D411" t="s">
        <v>34</v>
      </c>
      <c r="E411" t="s">
        <v>18</v>
      </c>
      <c r="F411" t="s">
        <v>19</v>
      </c>
      <c r="G411">
        <v>1338.6</v>
      </c>
      <c r="H411">
        <v>1</v>
      </c>
      <c r="I411">
        <v>0</v>
      </c>
      <c r="J411" t="s">
        <v>50</v>
      </c>
      <c r="K411">
        <v>913.06</v>
      </c>
    </row>
    <row r="412" spans="1:11" x14ac:dyDescent="0.3">
      <c r="A412" t="s">
        <v>440</v>
      </c>
      <c r="B412" s="1">
        <v>44972</v>
      </c>
      <c r="C412" s="1">
        <v>44974</v>
      </c>
      <c r="D412" t="s">
        <v>12</v>
      </c>
      <c r="E412" t="s">
        <v>18</v>
      </c>
      <c r="F412" t="s">
        <v>35</v>
      </c>
      <c r="G412">
        <v>1128.3499999999999</v>
      </c>
      <c r="H412">
        <v>5</v>
      </c>
      <c r="I412">
        <v>0.3</v>
      </c>
      <c r="J412" t="s">
        <v>36</v>
      </c>
      <c r="K412">
        <v>422.7</v>
      </c>
    </row>
    <row r="413" spans="1:11" x14ac:dyDescent="0.3">
      <c r="A413" t="s">
        <v>441</v>
      </c>
      <c r="B413" s="1">
        <v>44973</v>
      </c>
      <c r="C413" s="1">
        <v>44975</v>
      </c>
      <c r="D413" t="s">
        <v>17</v>
      </c>
      <c r="E413" t="s">
        <v>28</v>
      </c>
      <c r="F413" t="s">
        <v>19</v>
      </c>
      <c r="G413">
        <v>1215.08</v>
      </c>
      <c r="H413">
        <v>2</v>
      </c>
      <c r="I413">
        <v>0</v>
      </c>
      <c r="J413" t="s">
        <v>50</v>
      </c>
      <c r="K413">
        <v>1158.33</v>
      </c>
    </row>
    <row r="414" spans="1:11" x14ac:dyDescent="0.3">
      <c r="A414" t="s">
        <v>442</v>
      </c>
      <c r="B414" s="1">
        <v>44974</v>
      </c>
      <c r="C414" s="1">
        <v>44976</v>
      </c>
      <c r="D414" t="s">
        <v>34</v>
      </c>
      <c r="E414" t="s">
        <v>18</v>
      </c>
      <c r="F414" t="s">
        <v>19</v>
      </c>
      <c r="G414">
        <v>1578.47</v>
      </c>
      <c r="H414">
        <v>5</v>
      </c>
      <c r="I414">
        <v>0.2</v>
      </c>
      <c r="J414" t="s">
        <v>20</v>
      </c>
      <c r="K414">
        <v>1042.71</v>
      </c>
    </row>
    <row r="415" spans="1:11" x14ac:dyDescent="0.3">
      <c r="A415" t="s">
        <v>443</v>
      </c>
      <c r="B415" s="1">
        <v>44975</v>
      </c>
      <c r="C415" s="1">
        <v>44977</v>
      </c>
      <c r="D415" t="s">
        <v>22</v>
      </c>
      <c r="E415" t="s">
        <v>13</v>
      </c>
      <c r="F415" t="s">
        <v>19</v>
      </c>
      <c r="G415">
        <v>987.76</v>
      </c>
      <c r="H415">
        <v>5</v>
      </c>
      <c r="I415">
        <v>0.2</v>
      </c>
      <c r="J415" t="s">
        <v>30</v>
      </c>
      <c r="K415">
        <v>765.91</v>
      </c>
    </row>
    <row r="416" spans="1:11" x14ac:dyDescent="0.3">
      <c r="A416" t="s">
        <v>444</v>
      </c>
      <c r="B416" s="1">
        <v>44976</v>
      </c>
      <c r="C416" s="1">
        <v>44978</v>
      </c>
      <c r="D416" t="s">
        <v>12</v>
      </c>
      <c r="E416" t="s">
        <v>13</v>
      </c>
      <c r="F416" t="s">
        <v>14</v>
      </c>
      <c r="G416">
        <v>129.47</v>
      </c>
      <c r="H416">
        <v>2</v>
      </c>
      <c r="I416">
        <v>0</v>
      </c>
      <c r="J416" t="s">
        <v>32</v>
      </c>
      <c r="K416">
        <v>-116.17</v>
      </c>
    </row>
    <row r="417" spans="1:11" x14ac:dyDescent="0.3">
      <c r="A417" t="s">
        <v>445</v>
      </c>
      <c r="B417" s="1">
        <v>44977</v>
      </c>
      <c r="C417" s="1">
        <v>44979</v>
      </c>
      <c r="D417" t="s">
        <v>22</v>
      </c>
      <c r="E417" t="s">
        <v>18</v>
      </c>
      <c r="F417" t="s">
        <v>14</v>
      </c>
      <c r="G417">
        <v>369.8</v>
      </c>
      <c r="H417">
        <v>5</v>
      </c>
      <c r="I417">
        <v>0</v>
      </c>
      <c r="J417" t="s">
        <v>24</v>
      </c>
      <c r="K417">
        <v>35.21</v>
      </c>
    </row>
    <row r="418" spans="1:11" x14ac:dyDescent="0.3">
      <c r="A418" t="s">
        <v>446</v>
      </c>
      <c r="B418" s="1">
        <v>44978</v>
      </c>
      <c r="C418" s="1">
        <v>44980</v>
      </c>
      <c r="D418" t="s">
        <v>22</v>
      </c>
      <c r="E418" t="s">
        <v>18</v>
      </c>
      <c r="F418" t="s">
        <v>35</v>
      </c>
      <c r="G418">
        <v>905.28</v>
      </c>
      <c r="H418">
        <v>4</v>
      </c>
      <c r="I418">
        <v>0.3</v>
      </c>
      <c r="J418" t="s">
        <v>38</v>
      </c>
      <c r="K418">
        <v>565.63</v>
      </c>
    </row>
    <row r="419" spans="1:11" x14ac:dyDescent="0.3">
      <c r="A419" t="s">
        <v>447</v>
      </c>
      <c r="B419" s="1">
        <v>44979</v>
      </c>
      <c r="C419" s="1">
        <v>44981</v>
      </c>
      <c r="D419" t="s">
        <v>34</v>
      </c>
      <c r="E419" t="s">
        <v>13</v>
      </c>
      <c r="F419" t="s">
        <v>19</v>
      </c>
      <c r="G419">
        <v>1463.41</v>
      </c>
      <c r="H419">
        <v>1</v>
      </c>
      <c r="I419">
        <v>0.3</v>
      </c>
      <c r="J419" t="s">
        <v>30</v>
      </c>
      <c r="K419">
        <v>872.83</v>
      </c>
    </row>
    <row r="420" spans="1:11" x14ac:dyDescent="0.3">
      <c r="A420" t="s">
        <v>448</v>
      </c>
      <c r="B420" s="1">
        <v>44980</v>
      </c>
      <c r="C420" s="1">
        <v>44982</v>
      </c>
      <c r="D420" t="s">
        <v>17</v>
      </c>
      <c r="E420" t="s">
        <v>28</v>
      </c>
      <c r="F420" t="s">
        <v>19</v>
      </c>
      <c r="G420">
        <v>1206.8900000000001</v>
      </c>
      <c r="H420">
        <v>3</v>
      </c>
      <c r="I420">
        <v>0</v>
      </c>
      <c r="J420" t="s">
        <v>30</v>
      </c>
      <c r="K420">
        <v>1001.95</v>
      </c>
    </row>
    <row r="421" spans="1:11" x14ac:dyDescent="0.3">
      <c r="A421" t="s">
        <v>449</v>
      </c>
      <c r="B421" s="1">
        <v>44981</v>
      </c>
      <c r="C421" s="1">
        <v>44983</v>
      </c>
      <c r="D421" t="s">
        <v>34</v>
      </c>
      <c r="E421" t="s">
        <v>18</v>
      </c>
      <c r="F421" t="s">
        <v>35</v>
      </c>
      <c r="G421">
        <v>1318.07</v>
      </c>
      <c r="H421">
        <v>1</v>
      </c>
      <c r="I421">
        <v>0</v>
      </c>
      <c r="J421" t="s">
        <v>40</v>
      </c>
      <c r="K421">
        <v>857.5</v>
      </c>
    </row>
    <row r="422" spans="1:11" x14ac:dyDescent="0.3">
      <c r="A422" t="s">
        <v>450</v>
      </c>
      <c r="B422" s="1">
        <v>44982</v>
      </c>
      <c r="C422" s="1">
        <v>44984</v>
      </c>
      <c r="D422" t="s">
        <v>34</v>
      </c>
      <c r="E422" t="s">
        <v>18</v>
      </c>
      <c r="F422" t="s">
        <v>19</v>
      </c>
      <c r="G422">
        <v>984.59</v>
      </c>
      <c r="H422">
        <v>5</v>
      </c>
      <c r="I422">
        <v>0</v>
      </c>
      <c r="J422" t="s">
        <v>20</v>
      </c>
      <c r="K422">
        <v>487.9</v>
      </c>
    </row>
    <row r="423" spans="1:11" x14ac:dyDescent="0.3">
      <c r="A423" t="s">
        <v>451</v>
      </c>
      <c r="B423" s="1">
        <v>44983</v>
      </c>
      <c r="C423" s="1">
        <v>44985</v>
      </c>
      <c r="D423" t="s">
        <v>34</v>
      </c>
      <c r="E423" t="s">
        <v>13</v>
      </c>
      <c r="F423" t="s">
        <v>19</v>
      </c>
      <c r="G423">
        <v>1250.7</v>
      </c>
      <c r="H423">
        <v>4</v>
      </c>
      <c r="I423">
        <v>0</v>
      </c>
      <c r="J423" t="s">
        <v>30</v>
      </c>
      <c r="K423">
        <v>1218.69</v>
      </c>
    </row>
    <row r="424" spans="1:11" x14ac:dyDescent="0.3">
      <c r="A424" t="s">
        <v>452</v>
      </c>
      <c r="B424" s="1">
        <v>44984</v>
      </c>
      <c r="C424" s="1">
        <v>44986</v>
      </c>
      <c r="D424" t="s">
        <v>34</v>
      </c>
      <c r="E424" t="s">
        <v>18</v>
      </c>
      <c r="F424" t="s">
        <v>14</v>
      </c>
      <c r="G424">
        <v>691.58</v>
      </c>
      <c r="H424">
        <v>7</v>
      </c>
      <c r="I424">
        <v>0.1</v>
      </c>
      <c r="J424" t="s">
        <v>15</v>
      </c>
      <c r="K424">
        <v>239.53</v>
      </c>
    </row>
    <row r="425" spans="1:11" x14ac:dyDescent="0.3">
      <c r="A425" t="s">
        <v>453</v>
      </c>
      <c r="B425" s="1">
        <v>44985</v>
      </c>
      <c r="C425" s="1">
        <v>44987</v>
      </c>
      <c r="D425" t="s">
        <v>12</v>
      </c>
      <c r="E425" t="s">
        <v>28</v>
      </c>
      <c r="F425" t="s">
        <v>35</v>
      </c>
      <c r="G425">
        <v>966.86</v>
      </c>
      <c r="H425">
        <v>5</v>
      </c>
      <c r="I425">
        <v>0</v>
      </c>
      <c r="J425" t="s">
        <v>38</v>
      </c>
      <c r="K425">
        <v>774.72</v>
      </c>
    </row>
    <row r="426" spans="1:11" x14ac:dyDescent="0.3">
      <c r="A426" t="s">
        <v>454</v>
      </c>
      <c r="B426" s="1">
        <v>44986</v>
      </c>
      <c r="C426" s="1">
        <v>44988</v>
      </c>
      <c r="D426" t="s">
        <v>17</v>
      </c>
      <c r="E426" t="s">
        <v>13</v>
      </c>
      <c r="F426" t="s">
        <v>35</v>
      </c>
      <c r="G426">
        <v>1501.34</v>
      </c>
      <c r="H426">
        <v>4</v>
      </c>
      <c r="I426">
        <v>0.3</v>
      </c>
      <c r="J426" t="s">
        <v>40</v>
      </c>
      <c r="K426">
        <v>848.63</v>
      </c>
    </row>
    <row r="427" spans="1:11" x14ac:dyDescent="0.3">
      <c r="A427" t="s">
        <v>455</v>
      </c>
      <c r="B427" s="1">
        <v>44987</v>
      </c>
      <c r="C427" s="1">
        <v>44989</v>
      </c>
      <c r="D427" t="s">
        <v>22</v>
      </c>
      <c r="E427" t="s">
        <v>18</v>
      </c>
      <c r="F427" t="s">
        <v>35</v>
      </c>
      <c r="G427">
        <v>1750.07</v>
      </c>
      <c r="H427">
        <v>2</v>
      </c>
      <c r="I427">
        <v>0.2</v>
      </c>
      <c r="J427" t="s">
        <v>38</v>
      </c>
      <c r="K427">
        <v>1020.47</v>
      </c>
    </row>
    <row r="428" spans="1:11" x14ac:dyDescent="0.3">
      <c r="A428" t="s">
        <v>456</v>
      </c>
      <c r="B428" s="1">
        <v>44988</v>
      </c>
      <c r="C428" s="1">
        <v>44990</v>
      </c>
      <c r="D428" t="s">
        <v>22</v>
      </c>
      <c r="E428" t="s">
        <v>13</v>
      </c>
      <c r="F428" t="s">
        <v>35</v>
      </c>
      <c r="G428">
        <v>895.63</v>
      </c>
      <c r="H428">
        <v>4</v>
      </c>
      <c r="I428">
        <v>0.1</v>
      </c>
      <c r="J428" t="s">
        <v>40</v>
      </c>
      <c r="K428">
        <v>346.04</v>
      </c>
    </row>
    <row r="429" spans="1:11" x14ac:dyDescent="0.3">
      <c r="A429" t="s">
        <v>457</v>
      </c>
      <c r="B429" s="1">
        <v>44989</v>
      </c>
      <c r="C429" s="1">
        <v>44991</v>
      </c>
      <c r="D429" t="s">
        <v>17</v>
      </c>
      <c r="E429" t="s">
        <v>18</v>
      </c>
      <c r="F429" t="s">
        <v>14</v>
      </c>
      <c r="G429">
        <v>135.13999999999999</v>
      </c>
      <c r="H429">
        <v>2</v>
      </c>
      <c r="I429">
        <v>0</v>
      </c>
      <c r="J429" t="s">
        <v>15</v>
      </c>
      <c r="K429">
        <v>-340.82</v>
      </c>
    </row>
    <row r="430" spans="1:11" x14ac:dyDescent="0.3">
      <c r="A430" t="s">
        <v>458</v>
      </c>
      <c r="B430" s="1">
        <v>44990</v>
      </c>
      <c r="C430" s="1">
        <v>44992</v>
      </c>
      <c r="D430" t="s">
        <v>22</v>
      </c>
      <c r="E430" t="s">
        <v>18</v>
      </c>
      <c r="F430" t="s">
        <v>14</v>
      </c>
      <c r="G430">
        <v>365.26</v>
      </c>
      <c r="H430">
        <v>8</v>
      </c>
      <c r="I430">
        <v>0.2</v>
      </c>
      <c r="J430" t="s">
        <v>24</v>
      </c>
      <c r="K430">
        <v>-0.57999999999999996</v>
      </c>
    </row>
    <row r="431" spans="1:11" x14ac:dyDescent="0.3">
      <c r="A431" t="s">
        <v>459</v>
      </c>
      <c r="B431" s="1">
        <v>44991</v>
      </c>
      <c r="C431" s="1">
        <v>44993</v>
      </c>
      <c r="D431" t="s">
        <v>17</v>
      </c>
      <c r="E431" t="s">
        <v>18</v>
      </c>
      <c r="F431" t="s">
        <v>19</v>
      </c>
      <c r="G431">
        <v>90.68</v>
      </c>
      <c r="H431">
        <v>3</v>
      </c>
      <c r="I431">
        <v>0.1</v>
      </c>
      <c r="J431" t="s">
        <v>20</v>
      </c>
      <c r="K431">
        <v>-103.38</v>
      </c>
    </row>
    <row r="432" spans="1:11" x14ac:dyDescent="0.3">
      <c r="A432" t="s">
        <v>460</v>
      </c>
      <c r="B432" s="1">
        <v>44992</v>
      </c>
      <c r="C432" s="1">
        <v>44994</v>
      </c>
      <c r="D432" t="s">
        <v>22</v>
      </c>
      <c r="E432" t="s">
        <v>28</v>
      </c>
      <c r="F432" t="s">
        <v>19</v>
      </c>
      <c r="G432">
        <v>1323.86</v>
      </c>
      <c r="H432">
        <v>9</v>
      </c>
      <c r="I432">
        <v>0.2</v>
      </c>
      <c r="J432" t="s">
        <v>20</v>
      </c>
      <c r="K432">
        <v>663.19</v>
      </c>
    </row>
    <row r="433" spans="1:11" x14ac:dyDescent="0.3">
      <c r="A433" t="s">
        <v>461</v>
      </c>
      <c r="B433" s="1">
        <v>44993</v>
      </c>
      <c r="C433" s="1">
        <v>44995</v>
      </c>
      <c r="D433" t="s">
        <v>34</v>
      </c>
      <c r="E433" t="s">
        <v>28</v>
      </c>
      <c r="F433" t="s">
        <v>19</v>
      </c>
      <c r="G433">
        <v>698.01</v>
      </c>
      <c r="H433">
        <v>4</v>
      </c>
      <c r="I433">
        <v>0</v>
      </c>
      <c r="J433" t="s">
        <v>30</v>
      </c>
      <c r="K433">
        <v>565.02</v>
      </c>
    </row>
    <row r="434" spans="1:11" x14ac:dyDescent="0.3">
      <c r="A434" t="s">
        <v>462</v>
      </c>
      <c r="B434" s="1">
        <v>44994</v>
      </c>
      <c r="C434" s="1">
        <v>44996</v>
      </c>
      <c r="D434" t="s">
        <v>22</v>
      </c>
      <c r="E434" t="s">
        <v>13</v>
      </c>
      <c r="F434" t="s">
        <v>19</v>
      </c>
      <c r="G434">
        <v>1107.83</v>
      </c>
      <c r="H434">
        <v>6</v>
      </c>
      <c r="I434">
        <v>0</v>
      </c>
      <c r="J434" t="s">
        <v>20</v>
      </c>
      <c r="K434">
        <v>821.43</v>
      </c>
    </row>
    <row r="435" spans="1:11" x14ac:dyDescent="0.3">
      <c r="A435" t="s">
        <v>463</v>
      </c>
      <c r="B435" s="1">
        <v>44995</v>
      </c>
      <c r="C435" s="1">
        <v>44997</v>
      </c>
      <c r="D435" t="s">
        <v>17</v>
      </c>
      <c r="E435" t="s">
        <v>18</v>
      </c>
      <c r="F435" t="s">
        <v>14</v>
      </c>
      <c r="G435">
        <v>1011.89</v>
      </c>
      <c r="H435">
        <v>5</v>
      </c>
      <c r="I435">
        <v>0.3</v>
      </c>
      <c r="J435" t="s">
        <v>15</v>
      </c>
      <c r="K435">
        <v>522.62</v>
      </c>
    </row>
    <row r="436" spans="1:11" x14ac:dyDescent="0.3">
      <c r="A436" t="s">
        <v>464</v>
      </c>
      <c r="B436" s="1">
        <v>44996</v>
      </c>
      <c r="C436" s="1">
        <v>44998</v>
      </c>
      <c r="D436" t="s">
        <v>17</v>
      </c>
      <c r="E436" t="s">
        <v>18</v>
      </c>
      <c r="F436" t="s">
        <v>35</v>
      </c>
      <c r="G436">
        <v>208.98</v>
      </c>
      <c r="H436">
        <v>1</v>
      </c>
      <c r="I436">
        <v>0</v>
      </c>
      <c r="J436" t="s">
        <v>38</v>
      </c>
      <c r="K436">
        <v>-122.77</v>
      </c>
    </row>
    <row r="437" spans="1:11" x14ac:dyDescent="0.3">
      <c r="A437" t="s">
        <v>465</v>
      </c>
      <c r="B437" s="1">
        <v>44997</v>
      </c>
      <c r="C437" s="1">
        <v>44999</v>
      </c>
      <c r="D437" t="s">
        <v>17</v>
      </c>
      <c r="E437" t="s">
        <v>28</v>
      </c>
      <c r="F437" t="s">
        <v>14</v>
      </c>
      <c r="G437">
        <v>836.36</v>
      </c>
      <c r="H437">
        <v>9</v>
      </c>
      <c r="I437">
        <v>0</v>
      </c>
      <c r="J437" t="s">
        <v>32</v>
      </c>
      <c r="K437">
        <v>708.56</v>
      </c>
    </row>
    <row r="438" spans="1:11" x14ac:dyDescent="0.3">
      <c r="A438" t="s">
        <v>466</v>
      </c>
      <c r="B438" s="1">
        <v>44998</v>
      </c>
      <c r="C438" s="1">
        <v>45000</v>
      </c>
      <c r="D438" t="s">
        <v>17</v>
      </c>
      <c r="E438" t="s">
        <v>18</v>
      </c>
      <c r="F438" t="s">
        <v>19</v>
      </c>
      <c r="G438">
        <v>480.09</v>
      </c>
      <c r="H438">
        <v>1</v>
      </c>
      <c r="I438">
        <v>0.1</v>
      </c>
      <c r="J438" t="s">
        <v>50</v>
      </c>
      <c r="K438">
        <v>328.2</v>
      </c>
    </row>
    <row r="439" spans="1:11" x14ac:dyDescent="0.3">
      <c r="A439" t="s">
        <v>467</v>
      </c>
      <c r="B439" s="1">
        <v>44999</v>
      </c>
      <c r="C439" s="1">
        <v>45001</v>
      </c>
      <c r="D439" t="s">
        <v>17</v>
      </c>
      <c r="E439" t="s">
        <v>28</v>
      </c>
      <c r="F439" t="s">
        <v>14</v>
      </c>
      <c r="G439">
        <v>865.88</v>
      </c>
      <c r="H439">
        <v>8</v>
      </c>
      <c r="I439">
        <v>0.3</v>
      </c>
      <c r="J439" t="s">
        <v>32</v>
      </c>
      <c r="K439">
        <v>146.18</v>
      </c>
    </row>
    <row r="440" spans="1:11" x14ac:dyDescent="0.3">
      <c r="A440" t="s">
        <v>468</v>
      </c>
      <c r="B440" s="1">
        <v>45000</v>
      </c>
      <c r="C440" s="1">
        <v>45002</v>
      </c>
      <c r="D440" t="s">
        <v>12</v>
      </c>
      <c r="E440" t="s">
        <v>18</v>
      </c>
      <c r="F440" t="s">
        <v>35</v>
      </c>
      <c r="G440">
        <v>446.98</v>
      </c>
      <c r="H440">
        <v>9</v>
      </c>
      <c r="I440">
        <v>0.1</v>
      </c>
      <c r="J440" t="s">
        <v>36</v>
      </c>
      <c r="K440">
        <v>342.4</v>
      </c>
    </row>
    <row r="441" spans="1:11" x14ac:dyDescent="0.3">
      <c r="A441" t="s">
        <v>469</v>
      </c>
      <c r="B441" s="1">
        <v>45001</v>
      </c>
      <c r="C441" s="1">
        <v>45003</v>
      </c>
      <c r="D441" t="s">
        <v>12</v>
      </c>
      <c r="E441" t="s">
        <v>13</v>
      </c>
      <c r="F441" t="s">
        <v>35</v>
      </c>
      <c r="G441">
        <v>1688.88</v>
      </c>
      <c r="H441">
        <v>9</v>
      </c>
      <c r="I441">
        <v>0.2</v>
      </c>
      <c r="J441" t="s">
        <v>40</v>
      </c>
      <c r="K441">
        <v>1093.18</v>
      </c>
    </row>
    <row r="442" spans="1:11" x14ac:dyDescent="0.3">
      <c r="A442" t="s">
        <v>470</v>
      </c>
      <c r="B442" s="1">
        <v>45002</v>
      </c>
      <c r="C442" s="1">
        <v>45004</v>
      </c>
      <c r="D442" t="s">
        <v>22</v>
      </c>
      <c r="E442" t="s">
        <v>18</v>
      </c>
      <c r="F442" t="s">
        <v>14</v>
      </c>
      <c r="G442">
        <v>389.68</v>
      </c>
      <c r="H442">
        <v>1</v>
      </c>
      <c r="I442">
        <v>0</v>
      </c>
      <c r="J442" t="s">
        <v>24</v>
      </c>
      <c r="K442">
        <v>271.45999999999998</v>
      </c>
    </row>
    <row r="443" spans="1:11" x14ac:dyDescent="0.3">
      <c r="A443" t="s">
        <v>471</v>
      </c>
      <c r="B443" s="1">
        <v>45003</v>
      </c>
      <c r="C443" s="1">
        <v>45005</v>
      </c>
      <c r="D443" t="s">
        <v>17</v>
      </c>
      <c r="E443" t="s">
        <v>18</v>
      </c>
      <c r="F443" t="s">
        <v>14</v>
      </c>
      <c r="G443">
        <v>1923.52</v>
      </c>
      <c r="H443">
        <v>2</v>
      </c>
      <c r="I443">
        <v>0.2</v>
      </c>
      <c r="J443" t="s">
        <v>15</v>
      </c>
      <c r="K443">
        <v>1509.74</v>
      </c>
    </row>
    <row r="444" spans="1:11" x14ac:dyDescent="0.3">
      <c r="A444" t="s">
        <v>472</v>
      </c>
      <c r="B444" s="1">
        <v>45004</v>
      </c>
      <c r="C444" s="1">
        <v>45006</v>
      </c>
      <c r="D444" t="s">
        <v>22</v>
      </c>
      <c r="E444" t="s">
        <v>28</v>
      </c>
      <c r="F444" t="s">
        <v>14</v>
      </c>
      <c r="G444">
        <v>861.02</v>
      </c>
      <c r="H444">
        <v>1</v>
      </c>
      <c r="I444">
        <v>0.1</v>
      </c>
      <c r="J444" t="s">
        <v>24</v>
      </c>
      <c r="K444">
        <v>747.27</v>
      </c>
    </row>
    <row r="445" spans="1:11" x14ac:dyDescent="0.3">
      <c r="A445" t="s">
        <v>473</v>
      </c>
      <c r="B445" s="1">
        <v>45005</v>
      </c>
      <c r="C445" s="1">
        <v>45007</v>
      </c>
      <c r="D445" t="s">
        <v>17</v>
      </c>
      <c r="E445" t="s">
        <v>18</v>
      </c>
      <c r="F445" t="s">
        <v>19</v>
      </c>
      <c r="G445">
        <v>1700.18</v>
      </c>
      <c r="H445">
        <v>2</v>
      </c>
      <c r="I445">
        <v>0</v>
      </c>
      <c r="J445" t="s">
        <v>50</v>
      </c>
      <c r="K445">
        <v>1604.32</v>
      </c>
    </row>
    <row r="446" spans="1:11" x14ac:dyDescent="0.3">
      <c r="A446" t="s">
        <v>474</v>
      </c>
      <c r="B446" s="1">
        <v>45006</v>
      </c>
      <c r="C446" s="1">
        <v>45008</v>
      </c>
      <c r="D446" t="s">
        <v>17</v>
      </c>
      <c r="E446" t="s">
        <v>18</v>
      </c>
      <c r="F446" t="s">
        <v>14</v>
      </c>
      <c r="G446">
        <v>1276.0899999999999</v>
      </c>
      <c r="H446">
        <v>8</v>
      </c>
      <c r="I446">
        <v>0</v>
      </c>
      <c r="J446" t="s">
        <v>32</v>
      </c>
      <c r="K446">
        <v>841.37</v>
      </c>
    </row>
    <row r="447" spans="1:11" x14ac:dyDescent="0.3">
      <c r="A447" t="s">
        <v>475</v>
      </c>
      <c r="B447" s="1">
        <v>45007</v>
      </c>
      <c r="C447" s="1">
        <v>45009</v>
      </c>
      <c r="D447" t="s">
        <v>12</v>
      </c>
      <c r="E447" t="s">
        <v>28</v>
      </c>
      <c r="F447" t="s">
        <v>14</v>
      </c>
      <c r="G447">
        <v>1483.93</v>
      </c>
      <c r="H447">
        <v>5</v>
      </c>
      <c r="I447">
        <v>0.1</v>
      </c>
      <c r="J447" t="s">
        <v>15</v>
      </c>
      <c r="K447">
        <v>1187.1199999999999</v>
      </c>
    </row>
    <row r="448" spans="1:11" x14ac:dyDescent="0.3">
      <c r="A448" t="s">
        <v>476</v>
      </c>
      <c r="B448" s="1">
        <v>45008</v>
      </c>
      <c r="C448" s="1">
        <v>45010</v>
      </c>
      <c r="D448" t="s">
        <v>12</v>
      </c>
      <c r="E448" t="s">
        <v>13</v>
      </c>
      <c r="F448" t="s">
        <v>14</v>
      </c>
      <c r="G448">
        <v>1547.06</v>
      </c>
      <c r="H448">
        <v>7</v>
      </c>
      <c r="I448">
        <v>0.1</v>
      </c>
      <c r="J448" t="s">
        <v>32</v>
      </c>
      <c r="K448">
        <v>916.63</v>
      </c>
    </row>
    <row r="449" spans="1:11" x14ac:dyDescent="0.3">
      <c r="A449" t="s">
        <v>477</v>
      </c>
      <c r="B449" s="1">
        <v>45009</v>
      </c>
      <c r="C449" s="1">
        <v>45011</v>
      </c>
      <c r="D449" t="s">
        <v>34</v>
      </c>
      <c r="E449" t="s">
        <v>13</v>
      </c>
      <c r="F449" t="s">
        <v>35</v>
      </c>
      <c r="G449">
        <v>1034.45</v>
      </c>
      <c r="H449">
        <v>2</v>
      </c>
      <c r="I449">
        <v>0.1</v>
      </c>
      <c r="J449" t="s">
        <v>40</v>
      </c>
      <c r="K449">
        <v>636.01</v>
      </c>
    </row>
    <row r="450" spans="1:11" x14ac:dyDescent="0.3">
      <c r="A450" t="s">
        <v>478</v>
      </c>
      <c r="B450" s="1">
        <v>45010</v>
      </c>
      <c r="C450" s="1">
        <v>45012</v>
      </c>
      <c r="D450" t="s">
        <v>12</v>
      </c>
      <c r="E450" t="s">
        <v>28</v>
      </c>
      <c r="F450" t="s">
        <v>35</v>
      </c>
      <c r="G450">
        <v>1109.44</v>
      </c>
      <c r="H450">
        <v>8</v>
      </c>
      <c r="I450">
        <v>0.1</v>
      </c>
      <c r="J450" t="s">
        <v>36</v>
      </c>
      <c r="K450">
        <v>774.56</v>
      </c>
    </row>
    <row r="451" spans="1:11" x14ac:dyDescent="0.3">
      <c r="A451" t="s">
        <v>479</v>
      </c>
      <c r="B451" s="1">
        <v>45011</v>
      </c>
      <c r="C451" s="1">
        <v>45013</v>
      </c>
      <c r="D451" t="s">
        <v>34</v>
      </c>
      <c r="E451" t="s">
        <v>28</v>
      </c>
      <c r="F451" t="s">
        <v>19</v>
      </c>
      <c r="G451">
        <v>1052.29</v>
      </c>
      <c r="H451">
        <v>6</v>
      </c>
      <c r="I451">
        <v>0.1</v>
      </c>
      <c r="J451" t="s">
        <v>30</v>
      </c>
      <c r="K451">
        <v>652.82000000000005</v>
      </c>
    </row>
    <row r="452" spans="1:11" x14ac:dyDescent="0.3">
      <c r="A452" t="s">
        <v>480</v>
      </c>
      <c r="B452" s="1">
        <v>45012</v>
      </c>
      <c r="C452" s="1">
        <v>45014</v>
      </c>
      <c r="D452" t="s">
        <v>34</v>
      </c>
      <c r="E452" t="s">
        <v>28</v>
      </c>
      <c r="F452" t="s">
        <v>19</v>
      </c>
      <c r="G452">
        <v>1196.71</v>
      </c>
      <c r="H452">
        <v>8</v>
      </c>
      <c r="I452">
        <v>0</v>
      </c>
      <c r="J452" t="s">
        <v>30</v>
      </c>
      <c r="K452">
        <v>933.53</v>
      </c>
    </row>
    <row r="453" spans="1:11" x14ac:dyDescent="0.3">
      <c r="A453" t="s">
        <v>481</v>
      </c>
      <c r="B453" s="1">
        <v>45013</v>
      </c>
      <c r="C453" s="1">
        <v>45015</v>
      </c>
      <c r="D453" t="s">
        <v>34</v>
      </c>
      <c r="E453" t="s">
        <v>28</v>
      </c>
      <c r="F453" t="s">
        <v>35</v>
      </c>
      <c r="G453">
        <v>107.32</v>
      </c>
      <c r="H453">
        <v>1</v>
      </c>
      <c r="I453">
        <v>0.1</v>
      </c>
      <c r="J453" t="s">
        <v>36</v>
      </c>
      <c r="K453">
        <v>-285.20999999999998</v>
      </c>
    </row>
    <row r="454" spans="1:11" x14ac:dyDescent="0.3">
      <c r="A454" t="s">
        <v>482</v>
      </c>
      <c r="B454" s="1">
        <v>45014</v>
      </c>
      <c r="C454" s="1">
        <v>45016</v>
      </c>
      <c r="D454" t="s">
        <v>34</v>
      </c>
      <c r="E454" t="s">
        <v>28</v>
      </c>
      <c r="F454" t="s">
        <v>35</v>
      </c>
      <c r="G454">
        <v>821.25</v>
      </c>
      <c r="H454">
        <v>1</v>
      </c>
      <c r="I454">
        <v>0</v>
      </c>
      <c r="J454" t="s">
        <v>38</v>
      </c>
      <c r="K454">
        <v>672.83</v>
      </c>
    </row>
    <row r="455" spans="1:11" x14ac:dyDescent="0.3">
      <c r="A455" t="s">
        <v>483</v>
      </c>
      <c r="B455" s="1">
        <v>45015</v>
      </c>
      <c r="C455" s="1">
        <v>45017</v>
      </c>
      <c r="D455" t="s">
        <v>34</v>
      </c>
      <c r="E455" t="s">
        <v>13</v>
      </c>
      <c r="F455" t="s">
        <v>35</v>
      </c>
      <c r="G455">
        <v>1232.07</v>
      </c>
      <c r="H455">
        <v>7</v>
      </c>
      <c r="I455">
        <v>0</v>
      </c>
      <c r="J455" t="s">
        <v>38</v>
      </c>
      <c r="K455">
        <v>1049.08</v>
      </c>
    </row>
    <row r="456" spans="1:11" x14ac:dyDescent="0.3">
      <c r="A456" t="s">
        <v>484</v>
      </c>
      <c r="B456" s="1">
        <v>45016</v>
      </c>
      <c r="C456" s="1">
        <v>45018</v>
      </c>
      <c r="D456" t="s">
        <v>22</v>
      </c>
      <c r="E456" t="s">
        <v>13</v>
      </c>
      <c r="F456" t="s">
        <v>14</v>
      </c>
      <c r="G456">
        <v>1215.56</v>
      </c>
      <c r="H456">
        <v>8</v>
      </c>
      <c r="I456">
        <v>0.1</v>
      </c>
      <c r="J456" t="s">
        <v>15</v>
      </c>
      <c r="K456">
        <v>645.9</v>
      </c>
    </row>
    <row r="457" spans="1:11" x14ac:dyDescent="0.3">
      <c r="A457" t="s">
        <v>485</v>
      </c>
      <c r="B457" s="1">
        <v>45017</v>
      </c>
      <c r="C457" s="1">
        <v>45019</v>
      </c>
      <c r="D457" t="s">
        <v>12</v>
      </c>
      <c r="E457" t="s">
        <v>28</v>
      </c>
      <c r="F457" t="s">
        <v>14</v>
      </c>
      <c r="G457">
        <v>1596.26</v>
      </c>
      <c r="H457">
        <v>3</v>
      </c>
      <c r="I457">
        <v>0.1</v>
      </c>
      <c r="J457" t="s">
        <v>32</v>
      </c>
      <c r="K457">
        <v>962.87</v>
      </c>
    </row>
    <row r="458" spans="1:11" x14ac:dyDescent="0.3">
      <c r="A458" t="s">
        <v>486</v>
      </c>
      <c r="B458" s="1">
        <v>45018</v>
      </c>
      <c r="C458" s="1">
        <v>45020</v>
      </c>
      <c r="D458" t="s">
        <v>34</v>
      </c>
      <c r="E458" t="s">
        <v>18</v>
      </c>
      <c r="F458" t="s">
        <v>35</v>
      </c>
      <c r="G458">
        <v>1327.27</v>
      </c>
      <c r="H458">
        <v>5</v>
      </c>
      <c r="I458">
        <v>0.3</v>
      </c>
      <c r="J458" t="s">
        <v>38</v>
      </c>
      <c r="K458">
        <v>481.74</v>
      </c>
    </row>
    <row r="459" spans="1:11" x14ac:dyDescent="0.3">
      <c r="A459" t="s">
        <v>487</v>
      </c>
      <c r="B459" s="1">
        <v>45019</v>
      </c>
      <c r="C459" s="1">
        <v>45021</v>
      </c>
      <c r="D459" t="s">
        <v>17</v>
      </c>
      <c r="E459" t="s">
        <v>28</v>
      </c>
      <c r="F459" t="s">
        <v>14</v>
      </c>
      <c r="G459">
        <v>1984.66</v>
      </c>
      <c r="H459">
        <v>1</v>
      </c>
      <c r="I459">
        <v>0</v>
      </c>
      <c r="J459" t="s">
        <v>15</v>
      </c>
      <c r="K459">
        <v>1769.13</v>
      </c>
    </row>
    <row r="460" spans="1:11" x14ac:dyDescent="0.3">
      <c r="A460" t="s">
        <v>488</v>
      </c>
      <c r="B460" s="1">
        <v>45020</v>
      </c>
      <c r="C460" s="1">
        <v>45022</v>
      </c>
      <c r="D460" t="s">
        <v>12</v>
      </c>
      <c r="E460" t="s">
        <v>18</v>
      </c>
      <c r="F460" t="s">
        <v>14</v>
      </c>
      <c r="G460">
        <v>603.52</v>
      </c>
      <c r="H460">
        <v>7</v>
      </c>
      <c r="I460">
        <v>0.1</v>
      </c>
      <c r="J460" t="s">
        <v>15</v>
      </c>
      <c r="K460">
        <v>150.79</v>
      </c>
    </row>
    <row r="461" spans="1:11" x14ac:dyDescent="0.3">
      <c r="A461" t="s">
        <v>489</v>
      </c>
      <c r="B461" s="1">
        <v>45021</v>
      </c>
      <c r="C461" s="1">
        <v>45023</v>
      </c>
      <c r="D461" t="s">
        <v>12</v>
      </c>
      <c r="E461" t="s">
        <v>28</v>
      </c>
      <c r="F461" t="s">
        <v>19</v>
      </c>
      <c r="G461">
        <v>750.34</v>
      </c>
      <c r="H461">
        <v>5</v>
      </c>
      <c r="I461">
        <v>0.1</v>
      </c>
      <c r="J461" t="s">
        <v>30</v>
      </c>
      <c r="K461">
        <v>431.9</v>
      </c>
    </row>
    <row r="462" spans="1:11" x14ac:dyDescent="0.3">
      <c r="A462" t="s">
        <v>490</v>
      </c>
      <c r="B462" s="1">
        <v>45022</v>
      </c>
      <c r="C462" s="1">
        <v>45024</v>
      </c>
      <c r="D462" t="s">
        <v>34</v>
      </c>
      <c r="E462" t="s">
        <v>28</v>
      </c>
      <c r="F462" t="s">
        <v>35</v>
      </c>
      <c r="G462">
        <v>798.5</v>
      </c>
      <c r="H462">
        <v>8</v>
      </c>
      <c r="I462">
        <v>0.1</v>
      </c>
      <c r="J462" t="s">
        <v>38</v>
      </c>
      <c r="K462">
        <v>464.86</v>
      </c>
    </row>
    <row r="463" spans="1:11" x14ac:dyDescent="0.3">
      <c r="A463" t="s">
        <v>491</v>
      </c>
      <c r="B463" s="1">
        <v>45023</v>
      </c>
      <c r="C463" s="1">
        <v>45025</v>
      </c>
      <c r="D463" t="s">
        <v>22</v>
      </c>
      <c r="E463" t="s">
        <v>13</v>
      </c>
      <c r="F463" t="s">
        <v>35</v>
      </c>
      <c r="G463">
        <v>958.33</v>
      </c>
      <c r="H463">
        <v>8</v>
      </c>
      <c r="I463">
        <v>0.3</v>
      </c>
      <c r="J463" t="s">
        <v>40</v>
      </c>
      <c r="K463">
        <v>560.54</v>
      </c>
    </row>
    <row r="464" spans="1:11" x14ac:dyDescent="0.3">
      <c r="A464" t="s">
        <v>492</v>
      </c>
      <c r="B464" s="1">
        <v>45024</v>
      </c>
      <c r="C464" s="1">
        <v>45026</v>
      </c>
      <c r="D464" t="s">
        <v>34</v>
      </c>
      <c r="E464" t="s">
        <v>18</v>
      </c>
      <c r="F464" t="s">
        <v>14</v>
      </c>
      <c r="G464">
        <v>1680.2</v>
      </c>
      <c r="H464">
        <v>9</v>
      </c>
      <c r="I464">
        <v>0.3</v>
      </c>
      <c r="J464" t="s">
        <v>24</v>
      </c>
      <c r="K464">
        <v>876.49</v>
      </c>
    </row>
    <row r="465" spans="1:11" x14ac:dyDescent="0.3">
      <c r="A465" t="s">
        <v>493</v>
      </c>
      <c r="B465" s="1">
        <v>45025</v>
      </c>
      <c r="C465" s="1">
        <v>45027</v>
      </c>
      <c r="D465" t="s">
        <v>22</v>
      </c>
      <c r="E465" t="s">
        <v>18</v>
      </c>
      <c r="F465" t="s">
        <v>35</v>
      </c>
      <c r="G465">
        <v>509.79</v>
      </c>
      <c r="H465">
        <v>7</v>
      </c>
      <c r="I465">
        <v>0.2</v>
      </c>
      <c r="J465" t="s">
        <v>40</v>
      </c>
      <c r="K465">
        <v>306.63</v>
      </c>
    </row>
    <row r="466" spans="1:11" x14ac:dyDescent="0.3">
      <c r="A466" t="s">
        <v>494</v>
      </c>
      <c r="B466" s="1">
        <v>45026</v>
      </c>
      <c r="C466" s="1">
        <v>45028</v>
      </c>
      <c r="D466" t="s">
        <v>17</v>
      </c>
      <c r="E466" t="s">
        <v>13</v>
      </c>
      <c r="F466" t="s">
        <v>19</v>
      </c>
      <c r="G466">
        <v>1563.2</v>
      </c>
      <c r="H466">
        <v>1</v>
      </c>
      <c r="I466">
        <v>0</v>
      </c>
      <c r="J466" t="s">
        <v>50</v>
      </c>
      <c r="K466">
        <v>1390.73</v>
      </c>
    </row>
    <row r="467" spans="1:11" x14ac:dyDescent="0.3">
      <c r="A467" t="s">
        <v>495</v>
      </c>
      <c r="B467" s="1">
        <v>45027</v>
      </c>
      <c r="C467" s="1">
        <v>45029</v>
      </c>
      <c r="D467" t="s">
        <v>12</v>
      </c>
      <c r="E467" t="s">
        <v>13</v>
      </c>
      <c r="F467" t="s">
        <v>19</v>
      </c>
      <c r="G467">
        <v>840.35</v>
      </c>
      <c r="H467">
        <v>3</v>
      </c>
      <c r="I467">
        <v>0.2</v>
      </c>
      <c r="J467" t="s">
        <v>30</v>
      </c>
      <c r="K467">
        <v>243.32</v>
      </c>
    </row>
    <row r="468" spans="1:11" x14ac:dyDescent="0.3">
      <c r="A468" t="s">
        <v>496</v>
      </c>
      <c r="B468" s="1">
        <v>45028</v>
      </c>
      <c r="C468" s="1">
        <v>45030</v>
      </c>
      <c r="D468" t="s">
        <v>17</v>
      </c>
      <c r="E468" t="s">
        <v>13</v>
      </c>
      <c r="F468" t="s">
        <v>19</v>
      </c>
      <c r="G468">
        <v>1223.6199999999999</v>
      </c>
      <c r="H468">
        <v>8</v>
      </c>
      <c r="I468">
        <v>0.1</v>
      </c>
      <c r="J468" t="s">
        <v>20</v>
      </c>
      <c r="K468">
        <v>989.79</v>
      </c>
    </row>
    <row r="469" spans="1:11" x14ac:dyDescent="0.3">
      <c r="A469" t="s">
        <v>497</v>
      </c>
      <c r="B469" s="1">
        <v>45029</v>
      </c>
      <c r="C469" s="1">
        <v>45031</v>
      </c>
      <c r="D469" t="s">
        <v>22</v>
      </c>
      <c r="E469" t="s">
        <v>13</v>
      </c>
      <c r="F469" t="s">
        <v>35</v>
      </c>
      <c r="G469">
        <v>1283.45</v>
      </c>
      <c r="H469">
        <v>3</v>
      </c>
      <c r="I469">
        <v>0.3</v>
      </c>
      <c r="J469" t="s">
        <v>38</v>
      </c>
      <c r="K469">
        <v>853.55</v>
      </c>
    </row>
    <row r="470" spans="1:11" x14ac:dyDescent="0.3">
      <c r="A470" t="s">
        <v>498</v>
      </c>
      <c r="B470" s="1">
        <v>45030</v>
      </c>
      <c r="C470" s="1">
        <v>45032</v>
      </c>
      <c r="D470" t="s">
        <v>22</v>
      </c>
      <c r="E470" t="s">
        <v>18</v>
      </c>
      <c r="F470" t="s">
        <v>35</v>
      </c>
      <c r="G470">
        <v>777.05</v>
      </c>
      <c r="H470">
        <v>8</v>
      </c>
      <c r="I470">
        <v>0.3</v>
      </c>
      <c r="J470" t="s">
        <v>40</v>
      </c>
      <c r="K470">
        <v>500.12</v>
      </c>
    </row>
    <row r="471" spans="1:11" x14ac:dyDescent="0.3">
      <c r="A471" t="s">
        <v>499</v>
      </c>
      <c r="B471" s="1">
        <v>45031</v>
      </c>
      <c r="C471" s="1">
        <v>45033</v>
      </c>
      <c r="D471" t="s">
        <v>17</v>
      </c>
      <c r="E471" t="s">
        <v>18</v>
      </c>
      <c r="F471" t="s">
        <v>35</v>
      </c>
      <c r="G471">
        <v>1049.5999999999999</v>
      </c>
      <c r="H471">
        <v>1</v>
      </c>
      <c r="I471">
        <v>0.2</v>
      </c>
      <c r="J471" t="s">
        <v>40</v>
      </c>
      <c r="K471">
        <v>368.7</v>
      </c>
    </row>
    <row r="472" spans="1:11" x14ac:dyDescent="0.3">
      <c r="A472" t="s">
        <v>500</v>
      </c>
      <c r="B472" s="1">
        <v>45032</v>
      </c>
      <c r="C472" s="1">
        <v>45034</v>
      </c>
      <c r="D472" t="s">
        <v>22</v>
      </c>
      <c r="E472" t="s">
        <v>28</v>
      </c>
      <c r="F472" t="s">
        <v>35</v>
      </c>
      <c r="G472">
        <v>855.41</v>
      </c>
      <c r="H472">
        <v>5</v>
      </c>
      <c r="I472">
        <v>0.3</v>
      </c>
      <c r="J472" t="s">
        <v>40</v>
      </c>
      <c r="K472">
        <v>340.4</v>
      </c>
    </row>
    <row r="473" spans="1:11" x14ac:dyDescent="0.3">
      <c r="A473" t="s">
        <v>501</v>
      </c>
      <c r="B473" s="1">
        <v>45033</v>
      </c>
      <c r="C473" s="1">
        <v>45035</v>
      </c>
      <c r="D473" t="s">
        <v>17</v>
      </c>
      <c r="E473" t="s">
        <v>28</v>
      </c>
      <c r="F473" t="s">
        <v>35</v>
      </c>
      <c r="G473">
        <v>184.81</v>
      </c>
      <c r="H473">
        <v>4</v>
      </c>
      <c r="I473">
        <v>0.1</v>
      </c>
      <c r="J473" t="s">
        <v>38</v>
      </c>
      <c r="K473">
        <v>-44.28</v>
      </c>
    </row>
    <row r="474" spans="1:11" x14ac:dyDescent="0.3">
      <c r="A474" t="s">
        <v>502</v>
      </c>
      <c r="B474" s="1">
        <v>45034</v>
      </c>
      <c r="C474" s="1">
        <v>45036</v>
      </c>
      <c r="D474" t="s">
        <v>12</v>
      </c>
      <c r="E474" t="s">
        <v>13</v>
      </c>
      <c r="F474" t="s">
        <v>19</v>
      </c>
      <c r="G474">
        <v>902.47</v>
      </c>
      <c r="H474">
        <v>5</v>
      </c>
      <c r="I474">
        <v>0.3</v>
      </c>
      <c r="J474" t="s">
        <v>50</v>
      </c>
      <c r="K474">
        <v>224.4</v>
      </c>
    </row>
    <row r="475" spans="1:11" x14ac:dyDescent="0.3">
      <c r="A475" t="s">
        <v>503</v>
      </c>
      <c r="B475" s="1">
        <v>45035</v>
      </c>
      <c r="C475" s="1">
        <v>45037</v>
      </c>
      <c r="D475" t="s">
        <v>17</v>
      </c>
      <c r="E475" t="s">
        <v>13</v>
      </c>
      <c r="F475" t="s">
        <v>14</v>
      </c>
      <c r="G475">
        <v>239.92</v>
      </c>
      <c r="H475">
        <v>8</v>
      </c>
      <c r="I475">
        <v>0.2</v>
      </c>
      <c r="J475" t="s">
        <v>32</v>
      </c>
      <c r="K475">
        <v>-227.62</v>
      </c>
    </row>
    <row r="476" spans="1:11" x14ac:dyDescent="0.3">
      <c r="A476" t="s">
        <v>504</v>
      </c>
      <c r="B476" s="1">
        <v>45036</v>
      </c>
      <c r="C476" s="1">
        <v>45038</v>
      </c>
      <c r="D476" t="s">
        <v>12</v>
      </c>
      <c r="E476" t="s">
        <v>13</v>
      </c>
      <c r="F476" t="s">
        <v>19</v>
      </c>
      <c r="G476">
        <v>839.79</v>
      </c>
      <c r="H476">
        <v>4</v>
      </c>
      <c r="I476">
        <v>0.1</v>
      </c>
      <c r="J476" t="s">
        <v>30</v>
      </c>
      <c r="K476">
        <v>583.04</v>
      </c>
    </row>
    <row r="477" spans="1:11" x14ac:dyDescent="0.3">
      <c r="A477" t="s">
        <v>505</v>
      </c>
      <c r="B477" s="1">
        <v>45037</v>
      </c>
      <c r="C477" s="1">
        <v>45039</v>
      </c>
      <c r="D477" t="s">
        <v>17</v>
      </c>
      <c r="E477" t="s">
        <v>28</v>
      </c>
      <c r="F477" t="s">
        <v>35</v>
      </c>
      <c r="G477">
        <v>1206.19</v>
      </c>
      <c r="H477">
        <v>4</v>
      </c>
      <c r="I477">
        <v>0.2</v>
      </c>
      <c r="J477" t="s">
        <v>36</v>
      </c>
      <c r="K477">
        <v>615.08000000000004</v>
      </c>
    </row>
    <row r="478" spans="1:11" x14ac:dyDescent="0.3">
      <c r="A478" t="s">
        <v>506</v>
      </c>
      <c r="B478" s="1">
        <v>45038</v>
      </c>
      <c r="C478" s="1">
        <v>45040</v>
      </c>
      <c r="D478" t="s">
        <v>22</v>
      </c>
      <c r="E478" t="s">
        <v>28</v>
      </c>
      <c r="F478" t="s">
        <v>19</v>
      </c>
      <c r="G478">
        <v>1179.8599999999999</v>
      </c>
      <c r="H478">
        <v>3</v>
      </c>
      <c r="I478">
        <v>0.3</v>
      </c>
      <c r="J478" t="s">
        <v>50</v>
      </c>
      <c r="K478">
        <v>438.05</v>
      </c>
    </row>
    <row r="479" spans="1:11" x14ac:dyDescent="0.3">
      <c r="A479" t="s">
        <v>507</v>
      </c>
      <c r="B479" s="1">
        <v>45039</v>
      </c>
      <c r="C479" s="1">
        <v>45041</v>
      </c>
      <c r="D479" t="s">
        <v>17</v>
      </c>
      <c r="E479" t="s">
        <v>28</v>
      </c>
      <c r="F479" t="s">
        <v>35</v>
      </c>
      <c r="G479">
        <v>1342.11</v>
      </c>
      <c r="H479">
        <v>7</v>
      </c>
      <c r="I479">
        <v>0.2</v>
      </c>
      <c r="J479" t="s">
        <v>38</v>
      </c>
      <c r="K479">
        <v>742.91</v>
      </c>
    </row>
    <row r="480" spans="1:11" x14ac:dyDescent="0.3">
      <c r="A480" t="s">
        <v>508</v>
      </c>
      <c r="B480" s="1">
        <v>45040</v>
      </c>
      <c r="C480" s="1">
        <v>45042</v>
      </c>
      <c r="D480" t="s">
        <v>22</v>
      </c>
      <c r="E480" t="s">
        <v>28</v>
      </c>
      <c r="F480" t="s">
        <v>35</v>
      </c>
      <c r="G480">
        <v>235.76</v>
      </c>
      <c r="H480">
        <v>3</v>
      </c>
      <c r="I480">
        <v>0.2</v>
      </c>
      <c r="J480" t="s">
        <v>38</v>
      </c>
      <c r="K480">
        <v>104.33</v>
      </c>
    </row>
    <row r="481" spans="1:11" x14ac:dyDescent="0.3">
      <c r="A481" t="s">
        <v>509</v>
      </c>
      <c r="B481" s="1">
        <v>45041</v>
      </c>
      <c r="C481" s="1">
        <v>45043</v>
      </c>
      <c r="D481" t="s">
        <v>17</v>
      </c>
      <c r="E481" t="s">
        <v>28</v>
      </c>
      <c r="F481" t="s">
        <v>19</v>
      </c>
      <c r="G481">
        <v>1321.64</v>
      </c>
      <c r="H481">
        <v>3</v>
      </c>
      <c r="I481">
        <v>0</v>
      </c>
      <c r="J481" t="s">
        <v>50</v>
      </c>
      <c r="K481">
        <v>882.46</v>
      </c>
    </row>
    <row r="482" spans="1:11" x14ac:dyDescent="0.3">
      <c r="A482" t="s">
        <v>510</v>
      </c>
      <c r="B482" s="1">
        <v>45042</v>
      </c>
      <c r="C482" s="1">
        <v>45044</v>
      </c>
      <c r="D482" t="s">
        <v>17</v>
      </c>
      <c r="E482" t="s">
        <v>28</v>
      </c>
      <c r="F482" t="s">
        <v>35</v>
      </c>
      <c r="G482">
        <v>658.69</v>
      </c>
      <c r="H482">
        <v>5</v>
      </c>
      <c r="I482">
        <v>0.3</v>
      </c>
      <c r="J482" t="s">
        <v>38</v>
      </c>
      <c r="K482">
        <v>186.93</v>
      </c>
    </row>
    <row r="483" spans="1:11" x14ac:dyDescent="0.3">
      <c r="A483" t="s">
        <v>511</v>
      </c>
      <c r="B483" s="1">
        <v>45043</v>
      </c>
      <c r="C483" s="1">
        <v>45045</v>
      </c>
      <c r="D483" t="s">
        <v>34</v>
      </c>
      <c r="E483" t="s">
        <v>28</v>
      </c>
      <c r="F483" t="s">
        <v>14</v>
      </c>
      <c r="G483">
        <v>828.14</v>
      </c>
      <c r="H483">
        <v>5</v>
      </c>
      <c r="I483">
        <v>0.3</v>
      </c>
      <c r="J483" t="s">
        <v>24</v>
      </c>
      <c r="K483">
        <v>431.29</v>
      </c>
    </row>
    <row r="484" spans="1:11" x14ac:dyDescent="0.3">
      <c r="A484" t="s">
        <v>512</v>
      </c>
      <c r="B484" s="1">
        <v>45044</v>
      </c>
      <c r="C484" s="1">
        <v>45046</v>
      </c>
      <c r="D484" t="s">
        <v>22</v>
      </c>
      <c r="E484" t="s">
        <v>13</v>
      </c>
      <c r="F484" t="s">
        <v>35</v>
      </c>
      <c r="G484">
        <v>1723.07</v>
      </c>
      <c r="H484">
        <v>6</v>
      </c>
      <c r="I484">
        <v>0.2</v>
      </c>
      <c r="J484" t="s">
        <v>38</v>
      </c>
      <c r="K484">
        <v>1160.0899999999999</v>
      </c>
    </row>
    <row r="485" spans="1:11" x14ac:dyDescent="0.3">
      <c r="A485" t="s">
        <v>513</v>
      </c>
      <c r="B485" s="1">
        <v>45045</v>
      </c>
      <c r="C485" s="1">
        <v>45047</v>
      </c>
      <c r="D485" t="s">
        <v>34</v>
      </c>
      <c r="E485" t="s">
        <v>13</v>
      </c>
      <c r="F485" t="s">
        <v>14</v>
      </c>
      <c r="G485">
        <v>67.61</v>
      </c>
      <c r="H485">
        <v>8</v>
      </c>
      <c r="I485">
        <v>0</v>
      </c>
      <c r="J485" t="s">
        <v>32</v>
      </c>
      <c r="K485">
        <v>39.200000000000003</v>
      </c>
    </row>
    <row r="486" spans="1:11" x14ac:dyDescent="0.3">
      <c r="A486" t="s">
        <v>514</v>
      </c>
      <c r="B486" s="1">
        <v>45046</v>
      </c>
      <c r="C486" s="1">
        <v>45048</v>
      </c>
      <c r="D486" t="s">
        <v>22</v>
      </c>
      <c r="E486" t="s">
        <v>13</v>
      </c>
      <c r="F486" t="s">
        <v>14</v>
      </c>
      <c r="G486">
        <v>1197.4000000000001</v>
      </c>
      <c r="H486">
        <v>6</v>
      </c>
      <c r="I486">
        <v>0.3</v>
      </c>
      <c r="J486" t="s">
        <v>32</v>
      </c>
      <c r="K486">
        <v>765.53</v>
      </c>
    </row>
    <row r="487" spans="1:11" x14ac:dyDescent="0.3">
      <c r="A487" t="s">
        <v>515</v>
      </c>
      <c r="B487" s="1">
        <v>45047</v>
      </c>
      <c r="C487" s="1">
        <v>45049</v>
      </c>
      <c r="D487" t="s">
        <v>34</v>
      </c>
      <c r="E487" t="s">
        <v>13</v>
      </c>
      <c r="F487" t="s">
        <v>35</v>
      </c>
      <c r="G487">
        <v>1217.49</v>
      </c>
      <c r="H487">
        <v>1</v>
      </c>
      <c r="I487">
        <v>0.1</v>
      </c>
      <c r="J487" t="s">
        <v>36</v>
      </c>
      <c r="K487">
        <v>710.62</v>
      </c>
    </row>
    <row r="488" spans="1:11" x14ac:dyDescent="0.3">
      <c r="A488" t="s">
        <v>516</v>
      </c>
      <c r="B488" s="1">
        <v>45048</v>
      </c>
      <c r="C488" s="1">
        <v>45050</v>
      </c>
      <c r="D488" t="s">
        <v>12</v>
      </c>
      <c r="E488" t="s">
        <v>28</v>
      </c>
      <c r="F488" t="s">
        <v>19</v>
      </c>
      <c r="G488">
        <v>823.49</v>
      </c>
      <c r="H488">
        <v>8</v>
      </c>
      <c r="I488">
        <v>0.2</v>
      </c>
      <c r="J488" t="s">
        <v>20</v>
      </c>
      <c r="K488">
        <v>648.79</v>
      </c>
    </row>
    <row r="489" spans="1:11" x14ac:dyDescent="0.3">
      <c r="A489" t="s">
        <v>517</v>
      </c>
      <c r="B489" s="1">
        <v>45049</v>
      </c>
      <c r="C489" s="1">
        <v>45051</v>
      </c>
      <c r="D489" t="s">
        <v>17</v>
      </c>
      <c r="E489" t="s">
        <v>18</v>
      </c>
      <c r="F489" t="s">
        <v>14</v>
      </c>
      <c r="G489">
        <v>512.20000000000005</v>
      </c>
      <c r="H489">
        <v>8</v>
      </c>
      <c r="I489">
        <v>0.3</v>
      </c>
      <c r="J489" t="s">
        <v>24</v>
      </c>
      <c r="K489">
        <v>144.41999999999999</v>
      </c>
    </row>
    <row r="490" spans="1:11" x14ac:dyDescent="0.3">
      <c r="A490" t="s">
        <v>518</v>
      </c>
      <c r="B490" s="1">
        <v>45050</v>
      </c>
      <c r="C490" s="1">
        <v>45052</v>
      </c>
      <c r="D490" t="s">
        <v>22</v>
      </c>
      <c r="E490" t="s">
        <v>28</v>
      </c>
      <c r="F490" t="s">
        <v>19</v>
      </c>
      <c r="G490">
        <v>507.61</v>
      </c>
      <c r="H490">
        <v>9</v>
      </c>
      <c r="I490">
        <v>0.1</v>
      </c>
      <c r="J490" t="s">
        <v>30</v>
      </c>
      <c r="K490">
        <v>190.82</v>
      </c>
    </row>
    <row r="491" spans="1:11" x14ac:dyDescent="0.3">
      <c r="A491" t="s">
        <v>519</v>
      </c>
      <c r="B491" s="1">
        <v>45051</v>
      </c>
      <c r="C491" s="1">
        <v>45053</v>
      </c>
      <c r="D491" t="s">
        <v>22</v>
      </c>
      <c r="E491" t="s">
        <v>18</v>
      </c>
      <c r="F491" t="s">
        <v>14</v>
      </c>
      <c r="G491">
        <v>1773.23</v>
      </c>
      <c r="H491">
        <v>9</v>
      </c>
      <c r="I491">
        <v>0.3</v>
      </c>
      <c r="J491" t="s">
        <v>32</v>
      </c>
      <c r="K491">
        <v>1204.49</v>
      </c>
    </row>
    <row r="492" spans="1:11" x14ac:dyDescent="0.3">
      <c r="A492" t="s">
        <v>520</v>
      </c>
      <c r="B492" s="1">
        <v>45052</v>
      </c>
      <c r="C492" s="1">
        <v>45054</v>
      </c>
      <c r="D492" t="s">
        <v>17</v>
      </c>
      <c r="E492" t="s">
        <v>13</v>
      </c>
      <c r="F492" t="s">
        <v>35</v>
      </c>
      <c r="G492">
        <v>911.95</v>
      </c>
      <c r="H492">
        <v>2</v>
      </c>
      <c r="I492">
        <v>0.1</v>
      </c>
      <c r="J492" t="s">
        <v>38</v>
      </c>
      <c r="K492">
        <v>333.95</v>
      </c>
    </row>
    <row r="493" spans="1:11" x14ac:dyDescent="0.3">
      <c r="A493" t="s">
        <v>521</v>
      </c>
      <c r="B493" s="1">
        <v>45053</v>
      </c>
      <c r="C493" s="1">
        <v>45055</v>
      </c>
      <c r="D493" t="s">
        <v>22</v>
      </c>
      <c r="E493" t="s">
        <v>28</v>
      </c>
      <c r="F493" t="s">
        <v>35</v>
      </c>
      <c r="G493">
        <v>695.23</v>
      </c>
      <c r="H493">
        <v>2</v>
      </c>
      <c r="I493">
        <v>0.2</v>
      </c>
      <c r="J493" t="s">
        <v>40</v>
      </c>
      <c r="K493">
        <v>435.38</v>
      </c>
    </row>
    <row r="494" spans="1:11" x14ac:dyDescent="0.3">
      <c r="A494" t="s">
        <v>522</v>
      </c>
      <c r="B494" s="1">
        <v>45054</v>
      </c>
      <c r="C494" s="1">
        <v>45056</v>
      </c>
      <c r="D494" t="s">
        <v>22</v>
      </c>
      <c r="E494" t="s">
        <v>13</v>
      </c>
      <c r="F494" t="s">
        <v>14</v>
      </c>
      <c r="G494">
        <v>925.12</v>
      </c>
      <c r="H494">
        <v>3</v>
      </c>
      <c r="I494">
        <v>0.3</v>
      </c>
      <c r="J494" t="s">
        <v>32</v>
      </c>
      <c r="K494">
        <v>488.53</v>
      </c>
    </row>
    <row r="495" spans="1:11" x14ac:dyDescent="0.3">
      <c r="A495" t="s">
        <v>523</v>
      </c>
      <c r="B495" s="1">
        <v>45055</v>
      </c>
      <c r="C495" s="1">
        <v>45057</v>
      </c>
      <c r="D495" t="s">
        <v>34</v>
      </c>
      <c r="E495" t="s">
        <v>28</v>
      </c>
      <c r="F495" t="s">
        <v>35</v>
      </c>
      <c r="G495">
        <v>1355.31</v>
      </c>
      <c r="H495">
        <v>1</v>
      </c>
      <c r="I495">
        <v>0.3</v>
      </c>
      <c r="J495" t="s">
        <v>36</v>
      </c>
      <c r="K495">
        <v>789.79</v>
      </c>
    </row>
    <row r="496" spans="1:11" x14ac:dyDescent="0.3">
      <c r="A496" t="s">
        <v>524</v>
      </c>
      <c r="B496" s="1">
        <v>45056</v>
      </c>
      <c r="C496" s="1">
        <v>45058</v>
      </c>
      <c r="D496" t="s">
        <v>22</v>
      </c>
      <c r="E496" t="s">
        <v>13</v>
      </c>
      <c r="F496" t="s">
        <v>14</v>
      </c>
      <c r="G496">
        <v>334.23</v>
      </c>
      <c r="H496">
        <v>4</v>
      </c>
      <c r="I496">
        <v>0</v>
      </c>
      <c r="J496" t="s">
        <v>32</v>
      </c>
      <c r="K496">
        <v>211.33</v>
      </c>
    </row>
    <row r="497" spans="1:11" x14ac:dyDescent="0.3">
      <c r="A497" t="s">
        <v>525</v>
      </c>
      <c r="B497" s="1">
        <v>45057</v>
      </c>
      <c r="C497" s="1">
        <v>45059</v>
      </c>
      <c r="D497" t="s">
        <v>12</v>
      </c>
      <c r="E497" t="s">
        <v>18</v>
      </c>
      <c r="F497" t="s">
        <v>35</v>
      </c>
      <c r="G497">
        <v>926.4</v>
      </c>
      <c r="H497">
        <v>4</v>
      </c>
      <c r="I497">
        <v>0.2</v>
      </c>
      <c r="J497" t="s">
        <v>36</v>
      </c>
      <c r="K497">
        <v>730.4</v>
      </c>
    </row>
    <row r="498" spans="1:11" x14ac:dyDescent="0.3">
      <c r="A498" t="s">
        <v>526</v>
      </c>
      <c r="B498" s="1">
        <v>45058</v>
      </c>
      <c r="C498" s="1">
        <v>45060</v>
      </c>
      <c r="D498" t="s">
        <v>12</v>
      </c>
      <c r="E498" t="s">
        <v>18</v>
      </c>
      <c r="F498" t="s">
        <v>19</v>
      </c>
      <c r="G498">
        <v>1196.3699999999999</v>
      </c>
      <c r="H498">
        <v>9</v>
      </c>
      <c r="I498">
        <v>0.1</v>
      </c>
      <c r="J498" t="s">
        <v>50</v>
      </c>
      <c r="K498">
        <v>709.35</v>
      </c>
    </row>
    <row r="499" spans="1:11" x14ac:dyDescent="0.3">
      <c r="A499" t="s">
        <v>527</v>
      </c>
      <c r="B499" s="1">
        <v>45059</v>
      </c>
      <c r="C499" s="1">
        <v>45061</v>
      </c>
      <c r="D499" t="s">
        <v>17</v>
      </c>
      <c r="E499" t="s">
        <v>18</v>
      </c>
      <c r="F499" t="s">
        <v>35</v>
      </c>
      <c r="G499">
        <v>1899.74</v>
      </c>
      <c r="H499">
        <v>9</v>
      </c>
      <c r="I499">
        <v>0.3</v>
      </c>
      <c r="J499" t="s">
        <v>38</v>
      </c>
      <c r="K499">
        <v>846.06</v>
      </c>
    </row>
    <row r="500" spans="1:11" x14ac:dyDescent="0.3">
      <c r="A500" t="s">
        <v>528</v>
      </c>
      <c r="B500" s="1">
        <v>45060</v>
      </c>
      <c r="C500" s="1">
        <v>45062</v>
      </c>
      <c r="D500" t="s">
        <v>22</v>
      </c>
      <c r="E500" t="s">
        <v>28</v>
      </c>
      <c r="F500" t="s">
        <v>19</v>
      </c>
      <c r="G500">
        <v>542.42999999999995</v>
      </c>
      <c r="H500">
        <v>9</v>
      </c>
      <c r="I500">
        <v>0.3</v>
      </c>
      <c r="J500" t="s">
        <v>50</v>
      </c>
      <c r="K500">
        <v>259.8</v>
      </c>
    </row>
    <row r="501" spans="1:11" x14ac:dyDescent="0.3">
      <c r="A501" t="s">
        <v>529</v>
      </c>
      <c r="B501" s="1">
        <v>45061</v>
      </c>
      <c r="C501" s="1">
        <v>45063</v>
      </c>
      <c r="D501" t="s">
        <v>17</v>
      </c>
      <c r="E501" t="s">
        <v>18</v>
      </c>
      <c r="F501" t="s">
        <v>35</v>
      </c>
      <c r="G501">
        <v>750.54</v>
      </c>
      <c r="H501">
        <v>7</v>
      </c>
      <c r="I501">
        <v>0.1</v>
      </c>
      <c r="J501" t="s">
        <v>40</v>
      </c>
      <c r="K501">
        <v>340.59</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3DB40-170B-4D90-87CE-975BACE59E81}">
  <dimension ref="B1:I3"/>
  <sheetViews>
    <sheetView tabSelected="1" zoomScaleNormal="100" workbookViewId="0">
      <selection activeCell="L3" sqref="L3"/>
    </sheetView>
  </sheetViews>
  <sheetFormatPr defaultRowHeight="14.4" x14ac:dyDescent="0.3"/>
  <cols>
    <col min="2" max="2" width="11.88671875" bestFit="1" customWidth="1"/>
    <col min="3" max="3" width="10.44140625" customWidth="1"/>
    <col min="4" max="4" width="11.88671875" bestFit="1" customWidth="1"/>
    <col min="5" max="9" width="10.44140625" customWidth="1"/>
  </cols>
  <sheetData>
    <row r="1" spans="2:9" ht="21" x14ac:dyDescent="0.4">
      <c r="D1" s="13" t="s">
        <v>539</v>
      </c>
      <c r="E1" s="13"/>
      <c r="F1" s="13"/>
      <c r="G1" s="13"/>
    </row>
    <row r="2" spans="2:9" ht="18" x14ac:dyDescent="0.35">
      <c r="B2" s="7" t="s">
        <v>537</v>
      </c>
      <c r="C2" s="8"/>
      <c r="D2" s="8" t="s">
        <v>535</v>
      </c>
      <c r="E2" s="8"/>
      <c r="F2" s="8" t="s">
        <v>538</v>
      </c>
      <c r="G2" s="8"/>
      <c r="H2" s="8" t="s">
        <v>536</v>
      </c>
      <c r="I2" s="9"/>
    </row>
    <row r="3" spans="2:9" ht="15.6" x14ac:dyDescent="0.3">
      <c r="B3" s="10">
        <f>SUM(SuperstoreTable[Sales])</f>
        <v>521347.04000000033</v>
      </c>
      <c r="C3" s="10"/>
      <c r="D3" s="10">
        <f>SUM(SuperstoreTable[Profit])</f>
        <v>315869.71000000008</v>
      </c>
      <c r="E3" s="10"/>
      <c r="F3" s="11">
        <f>SUM(SuperstoreTable[Profit])/SUM(SuperstoreTable[Sales])</f>
        <v>0.60587226121011428</v>
      </c>
      <c r="G3" s="11"/>
      <c r="H3" s="12">
        <f>COUNTA(SuperstoreTable[Order ID])</f>
        <v>500</v>
      </c>
      <c r="I3" s="12"/>
    </row>
  </sheetData>
  <mergeCells count="9">
    <mergeCell ref="D1:G1"/>
    <mergeCell ref="B2:C2"/>
    <mergeCell ref="D2:E2"/>
    <mergeCell ref="F2:G2"/>
    <mergeCell ref="H2:I2"/>
    <mergeCell ref="B3:C3"/>
    <mergeCell ref="D3:E3"/>
    <mergeCell ref="F3:G3"/>
    <mergeCell ref="H3: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Region</vt:lpstr>
      <vt:lpstr>Sales by Category</vt:lpstr>
      <vt:lpstr>Profit by Segment</vt:lpstr>
      <vt:lpstr>Monthly Sales Trend</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Ayansh Kumar</cp:lastModifiedBy>
  <dcterms:created xsi:type="dcterms:W3CDTF">2025-09-09T09:31:19Z</dcterms:created>
  <dcterms:modified xsi:type="dcterms:W3CDTF">2025-09-09T11:26:46Z</dcterms:modified>
</cp:coreProperties>
</file>