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Рабочий стол\С гита\AlgoritmLabs\Отчеты\"/>
    </mc:Choice>
  </mc:AlternateContent>
  <xr:revisionPtr revIDLastSave="0" documentId="13_ncr:1_{7491BC89-C003-4751-B961-3D0F84E2CF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30" i="1"/>
  <c r="G25" i="1"/>
  <c r="G24" i="1"/>
  <c r="G23" i="1"/>
  <c r="G22" i="1"/>
  <c r="G21" i="1"/>
  <c r="G20" i="1"/>
  <c r="G19" i="1"/>
  <c r="G18" i="1"/>
  <c r="G17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<sst xmlns="http://schemas.openxmlformats.org/spreadsheetml/2006/main" count="75" uniqueCount="21">
  <si>
    <t>n</t>
  </si>
  <si>
    <t>Параметр</t>
  </si>
  <si>
    <t>Сгенерированные массивы</t>
  </si>
  <si>
    <t>Среднее значение</t>
  </si>
  <si>
    <t>Массив а</t>
  </si>
  <si>
    <t>Массив б</t>
  </si>
  <si>
    <t>Массив в</t>
  </si>
  <si>
    <t>Массив г</t>
  </si>
  <si>
    <t>Compare</t>
  </si>
  <si>
    <t>Swap</t>
  </si>
  <si>
    <t>Time</t>
  </si>
  <si>
    <t>шейкер</t>
  </si>
  <si>
    <t>битон</t>
  </si>
  <si>
    <t>пирамида</t>
  </si>
  <si>
    <t>шейкерная сортировка</t>
  </si>
  <si>
    <t>массив А</t>
  </si>
  <si>
    <t xml:space="preserve">битонная </t>
  </si>
  <si>
    <t>пирамидальная</t>
  </si>
  <si>
    <t>масив Б</t>
  </si>
  <si>
    <t>масив В</t>
  </si>
  <si>
    <t>массив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</si>
</sst>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Лист1!$M$6</c:f>
              <c:strCache>
                <c:ptCount val="1"/>
                <c:pt idx="0">
                  <c:v>шейкерная сортировка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Лист1!$N$5:$Q$5</c:f>
              <c:strCache>
                <c:ptCount val="4"/>
                <c:pt idx="0">
                  <c:v>массив А</c:v>
                </c:pt>
                <c:pt idx="1">
                  <c:v>масив Б</c:v>
                </c:pt>
                <c:pt idx="2">
                  <c:v>масив В</c:v>
                </c:pt>
                <c:pt idx="3">
                  <c:v>массив Г</c:v>
                </c:pt>
              </c:strCache>
            </c:strRef>
          </c:cat>
          <c:val>
            <c:numRef>
              <c:f>Лист1!$N$6:$Q$6</c:f>
              <c:numCache>
                <c:formatCode>General</c:formatCode>
                <c:ptCount val="4"/>
                <c:pt idx="0">
                  <c:v>1679</c:v>
                </c:pt>
                <c:pt idx="1">
                  <c:v>391</c:v>
                </c:pt>
                <c:pt idx="2">
                  <c:v>283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2-4551-A855-A716C136DCC6}"/>
            </c:ext>
          </c:extLst>
        </c:ser>
        <c:ser>
          <c:idx val="1"/>
          <c:order val="1"/>
          <c:tx>
            <c:strRef>
              <c:f>Лист1!$M$7</c:f>
              <c:strCache>
                <c:ptCount val="1"/>
                <c:pt idx="0">
                  <c:v>битонная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Лист1!$N$5:$Q$5</c:f>
              <c:strCache>
                <c:ptCount val="4"/>
                <c:pt idx="0">
                  <c:v>массив А</c:v>
                </c:pt>
                <c:pt idx="1">
                  <c:v>масив Б</c:v>
                </c:pt>
                <c:pt idx="2">
                  <c:v>масив В</c:v>
                </c:pt>
                <c:pt idx="3">
                  <c:v>массив Г</c:v>
                </c:pt>
              </c:strCache>
            </c:strRef>
          </c:cat>
          <c:val>
            <c:numRef>
              <c:f>Лист1!$N$7:$Q$7</c:f>
              <c:numCache>
                <c:formatCode>General</c:formatCode>
                <c:ptCount val="4"/>
                <c:pt idx="0">
                  <c:v>2555</c:v>
                </c:pt>
                <c:pt idx="1">
                  <c:v>195</c:v>
                </c:pt>
                <c:pt idx="2">
                  <c:v>215</c:v>
                </c:pt>
                <c:pt idx="3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2-4551-A855-A716C136DCC6}"/>
            </c:ext>
          </c:extLst>
        </c:ser>
        <c:ser>
          <c:idx val="2"/>
          <c:order val="2"/>
          <c:tx>
            <c:strRef>
              <c:f>Лист1!$M$8</c:f>
              <c:strCache>
                <c:ptCount val="1"/>
                <c:pt idx="0">
                  <c:v>пирамидальная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Лист1!$N$5:$Q$5</c:f>
              <c:strCache>
                <c:ptCount val="4"/>
                <c:pt idx="0">
                  <c:v>массив А</c:v>
                </c:pt>
                <c:pt idx="1">
                  <c:v>масив Б</c:v>
                </c:pt>
                <c:pt idx="2">
                  <c:v>масив В</c:v>
                </c:pt>
                <c:pt idx="3">
                  <c:v>массив Г</c:v>
                </c:pt>
              </c:strCache>
            </c:strRef>
          </c:cat>
          <c:val>
            <c:numRef>
              <c:f>Лист1!$N$8:$Q$8</c:f>
              <c:numCache>
                <c:formatCode>General</c:formatCode>
                <c:ptCount val="4"/>
                <c:pt idx="0">
                  <c:v>2244</c:v>
                </c:pt>
                <c:pt idx="1">
                  <c:v>121</c:v>
                </c:pt>
                <c:pt idx="2">
                  <c:v>118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42-4551-A855-A716C136DC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9255920"/>
        <c:axId val="659252640"/>
      </c:barChart>
      <c:catAx>
        <c:axId val="65925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252640"/>
        <c:crosses val="autoZero"/>
        <c:auto val="1"/>
        <c:lblAlgn val="ctr"/>
        <c:lblOffset val="100"/>
        <c:noMultiLvlLbl val="0"/>
      </c:catAx>
      <c:valAx>
        <c:axId val="6592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Тиков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2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Лист1!$M$17</c:f>
              <c:strCache>
                <c:ptCount val="1"/>
                <c:pt idx="0">
                  <c:v>шейкерная сортировка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2.7722563066649112E-3"/>
                  <c:y val="-3.23084281022996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6D-4A06-A478-AD9568838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Лист1!$N$16:$Q$16</c:f>
              <c:strCache>
                <c:ptCount val="4"/>
                <c:pt idx="0">
                  <c:v>массив А</c:v>
                </c:pt>
                <c:pt idx="1">
                  <c:v>масив Б</c:v>
                </c:pt>
                <c:pt idx="2">
                  <c:v>масив В</c:v>
                </c:pt>
                <c:pt idx="3">
                  <c:v>массив Г</c:v>
                </c:pt>
              </c:strCache>
            </c:strRef>
          </c:cat>
          <c:val>
            <c:numRef>
              <c:f>Лист1!$N$17:$Q$17</c:f>
              <c:numCache>
                <c:formatCode>General</c:formatCode>
                <c:ptCount val="4"/>
                <c:pt idx="0">
                  <c:v>31149</c:v>
                </c:pt>
                <c:pt idx="1">
                  <c:v>20464</c:v>
                </c:pt>
                <c:pt idx="2">
                  <c:v>16648</c:v>
                </c:pt>
                <c:pt idx="3">
                  <c:v>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D-4A06-A478-AD9568838B31}"/>
            </c:ext>
          </c:extLst>
        </c:ser>
        <c:ser>
          <c:idx val="1"/>
          <c:order val="1"/>
          <c:tx>
            <c:strRef>
              <c:f>Лист1!$M$18</c:f>
              <c:strCache>
                <c:ptCount val="1"/>
                <c:pt idx="0">
                  <c:v>битонная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8.316768919994633E-3"/>
                  <c:y val="-8.461633420138566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6D-4A06-A478-AD9568838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Лист1!$N$16:$Q$16</c:f>
              <c:strCache>
                <c:ptCount val="4"/>
                <c:pt idx="0">
                  <c:v>массив А</c:v>
                </c:pt>
                <c:pt idx="1">
                  <c:v>масив Б</c:v>
                </c:pt>
                <c:pt idx="2">
                  <c:v>масив В</c:v>
                </c:pt>
                <c:pt idx="3">
                  <c:v>массив Г</c:v>
                </c:pt>
              </c:strCache>
            </c:strRef>
          </c:cat>
          <c:val>
            <c:numRef>
              <c:f>Лист1!$N$18:$Q$18</c:f>
              <c:numCache>
                <c:formatCode>General</c:formatCode>
                <c:ptCount val="4"/>
                <c:pt idx="0">
                  <c:v>4917</c:v>
                </c:pt>
                <c:pt idx="1">
                  <c:v>2071</c:v>
                </c:pt>
                <c:pt idx="2">
                  <c:v>1971</c:v>
                </c:pt>
                <c:pt idx="3">
                  <c:v>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D-4A06-A478-AD9568838B31}"/>
            </c:ext>
          </c:extLst>
        </c:ser>
        <c:ser>
          <c:idx val="2"/>
          <c:order val="2"/>
          <c:tx>
            <c:strRef>
              <c:f>Лист1!$M$19</c:f>
              <c:strCache>
                <c:ptCount val="1"/>
                <c:pt idx="0">
                  <c:v>пирамидальная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66335378399888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6D-4A06-A478-AD9568838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Лист1!$N$16:$Q$16</c:f>
              <c:strCache>
                <c:ptCount val="4"/>
                <c:pt idx="0">
                  <c:v>массив А</c:v>
                </c:pt>
                <c:pt idx="1">
                  <c:v>масив Б</c:v>
                </c:pt>
                <c:pt idx="2">
                  <c:v>масив В</c:v>
                </c:pt>
                <c:pt idx="3">
                  <c:v>массив Г</c:v>
                </c:pt>
              </c:strCache>
            </c:strRef>
          </c:cat>
          <c:val>
            <c:numRef>
              <c:f>Лист1!$N$19:$Q$19</c:f>
              <c:numCache>
                <c:formatCode>General</c:formatCode>
                <c:ptCount val="4"/>
                <c:pt idx="0">
                  <c:v>3561</c:v>
                </c:pt>
                <c:pt idx="1">
                  <c:v>1159</c:v>
                </c:pt>
                <c:pt idx="2">
                  <c:v>1293</c:v>
                </c:pt>
                <c:pt idx="3">
                  <c:v>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D-4A06-A478-AD9568838B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393784"/>
        <c:axId val="632395424"/>
      </c:barChart>
      <c:catAx>
        <c:axId val="63239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395424"/>
        <c:crosses val="autoZero"/>
        <c:auto val="1"/>
        <c:lblAlgn val="ctr"/>
        <c:lblOffset val="100"/>
        <c:noMultiLvlLbl val="0"/>
      </c:catAx>
      <c:valAx>
        <c:axId val="6323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Тиков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39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800"/>
              <a:t>16384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515550698411306"/>
          <c:y val="3.0690854683630635E-2"/>
          <c:w val="0.78333555476395333"/>
          <c:h val="0.920462593038075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Лист1!$M$33</c:f>
              <c:strCache>
                <c:ptCount val="1"/>
                <c:pt idx="0">
                  <c:v>шейкерная сортировка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D378-4F43-B995-99552CA07CF0}"/>
              </c:ext>
            </c:extLst>
          </c:dPt>
          <c:dLbls>
            <c:dLbl>
              <c:idx val="0"/>
              <c:layout>
                <c:manualLayout>
                  <c:x val="1.573709880513972E-3"/>
                  <c:y val="1.97412413466473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78-4F43-B995-99552CA07CF0}"/>
                </c:ext>
              </c:extLst>
            </c:dLbl>
            <c:dLbl>
              <c:idx val="1"/>
              <c:layout>
                <c:manualLayout>
                  <c:x val="-8.3333351560225619E-3"/>
                  <c:y val="1.05742438961897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78-4F43-B995-99552CA07CF0}"/>
                </c:ext>
              </c:extLst>
            </c:dLbl>
            <c:dLbl>
              <c:idx val="2"/>
              <c:layout>
                <c:manualLayout>
                  <c:x val="-8.3333351560225619E-3"/>
                  <c:y val="-1.03311299412551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78-4F43-B995-99552CA07C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Лист1!$N$32:$Q$32</c:f>
              <c:strCache>
                <c:ptCount val="4"/>
                <c:pt idx="0">
                  <c:v>массив А</c:v>
                </c:pt>
                <c:pt idx="1">
                  <c:v>масив Б</c:v>
                </c:pt>
                <c:pt idx="2">
                  <c:v>масив В</c:v>
                </c:pt>
                <c:pt idx="3">
                  <c:v>массив Г</c:v>
                </c:pt>
              </c:strCache>
            </c:strRef>
          </c:cat>
          <c:val>
            <c:numRef>
              <c:f>Лист1!$N$33:$Q$33</c:f>
              <c:numCache>
                <c:formatCode>General</c:formatCode>
                <c:ptCount val="4"/>
                <c:pt idx="0">
                  <c:v>5566853</c:v>
                </c:pt>
                <c:pt idx="1">
                  <c:v>5971943</c:v>
                </c:pt>
                <c:pt idx="2">
                  <c:v>4215012</c:v>
                </c:pt>
                <c:pt idx="3">
                  <c:v>573837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8-4F43-B995-99552CA07CF0}"/>
            </c:ext>
          </c:extLst>
        </c:ser>
        <c:ser>
          <c:idx val="1"/>
          <c:order val="1"/>
          <c:tx>
            <c:strRef>
              <c:f>Лист1!$M$34</c:f>
              <c:strCache>
                <c:ptCount val="1"/>
                <c:pt idx="0">
                  <c:v>битонная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09783086342279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78-4F43-B995-99552CA07CF0}"/>
                </c:ext>
              </c:extLst>
            </c:dLbl>
            <c:dLbl>
              <c:idx val="1"/>
              <c:layout>
                <c:manualLayout>
                  <c:x val="2.2090896385085724E-3"/>
                  <c:y val="-1.2076139497650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78-4F43-B995-99552CA07CF0}"/>
                </c:ext>
              </c:extLst>
            </c:dLbl>
            <c:dLbl>
              <c:idx val="2"/>
              <c:layout>
                <c:manualLayout>
                  <c:x val="-8.0999017704416542E-17"/>
                  <c:y val="-1.59185475196305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78-4F43-B995-99552CA07CF0}"/>
                </c:ext>
              </c:extLst>
            </c:dLbl>
            <c:dLbl>
              <c:idx val="3"/>
              <c:layout>
                <c:manualLayout>
                  <c:x val="0"/>
                  <c:y val="-1.37228857927849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78-4F43-B995-99552CA07C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Лист1!$N$32:$Q$32</c:f>
              <c:strCache>
                <c:ptCount val="4"/>
                <c:pt idx="0">
                  <c:v>массив А</c:v>
                </c:pt>
                <c:pt idx="1">
                  <c:v>масив Б</c:v>
                </c:pt>
                <c:pt idx="2">
                  <c:v>масив В</c:v>
                </c:pt>
                <c:pt idx="3">
                  <c:v>массив Г</c:v>
                </c:pt>
              </c:strCache>
            </c:strRef>
          </c:cat>
          <c:val>
            <c:numRef>
              <c:f>Лист1!$N$34:$Q$34</c:f>
              <c:numCache>
                <c:formatCode>General</c:formatCode>
                <c:ptCount val="4"/>
                <c:pt idx="0">
                  <c:v>48410</c:v>
                </c:pt>
                <c:pt idx="1">
                  <c:v>44403</c:v>
                </c:pt>
                <c:pt idx="2">
                  <c:v>44078</c:v>
                </c:pt>
                <c:pt idx="3">
                  <c:v>33607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78-4F43-B995-99552CA07CF0}"/>
            </c:ext>
          </c:extLst>
        </c:ser>
        <c:ser>
          <c:idx val="2"/>
          <c:order val="2"/>
          <c:tx>
            <c:strRef>
              <c:f>Лист1!$M$35</c:f>
              <c:strCache>
                <c:ptCount val="1"/>
                <c:pt idx="0">
                  <c:v>пирамидальная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Лист1!$N$32:$Q$32</c:f>
              <c:strCache>
                <c:ptCount val="4"/>
                <c:pt idx="0">
                  <c:v>массив А</c:v>
                </c:pt>
                <c:pt idx="1">
                  <c:v>масив Б</c:v>
                </c:pt>
                <c:pt idx="2">
                  <c:v>масив В</c:v>
                </c:pt>
                <c:pt idx="3">
                  <c:v>массив Г</c:v>
                </c:pt>
              </c:strCache>
            </c:strRef>
          </c:cat>
          <c:val>
            <c:numRef>
              <c:f>Лист1!$N$35:$Q$35</c:f>
              <c:numCache>
                <c:formatCode>General</c:formatCode>
                <c:ptCount val="4"/>
                <c:pt idx="0">
                  <c:v>26549</c:v>
                </c:pt>
                <c:pt idx="1">
                  <c:v>24069</c:v>
                </c:pt>
                <c:pt idx="2">
                  <c:v>25827</c:v>
                </c:pt>
                <c:pt idx="3">
                  <c:v>21765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78-4F43-B995-99552CA07C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8905784"/>
        <c:axId val="568902504"/>
      </c:barChart>
      <c:catAx>
        <c:axId val="56890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902504"/>
        <c:crosses val="autoZero"/>
        <c:auto val="1"/>
        <c:lblAlgn val="ctr"/>
        <c:lblOffset val="100"/>
        <c:noMultiLvlLbl val="0"/>
      </c:catAx>
      <c:valAx>
        <c:axId val="568902504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тиков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905784"/>
        <c:crosses val="autoZero"/>
        <c:crossBetween val="between"/>
        <c:dispUnits>
          <c:custUnit val="1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32706694037348"/>
          <c:y val="0.96274230024005758"/>
          <c:w val="0.75767756492918881"/>
          <c:h val="3.3964207169674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173410</xdr:colOff>
      <xdr:row>0</xdr:row>
      <xdr:rowOff>27174</xdr:rowOff>
    </xdr:from>
    <xdr:to>
      <xdr:col>24</xdr:col>
      <xdr:colOff>473728</xdr:colOff>
      <xdr:row>14</xdr:row>
      <xdr:rowOff>36698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3AB5EC0-2AFE-494C-AE70-643AC0429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459442</xdr:colOff>
      <xdr:row>15</xdr:row>
      <xdr:rowOff>57149</xdr:rowOff>
    </xdr:from>
    <xdr:to>
      <xdr:col>25</xdr:col>
      <xdr:colOff>123266</xdr:colOff>
      <xdr:row>28</xdr:row>
      <xdr:rowOff>189378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8AAA52A-7091-4895-8923-9B70C9F5C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443191</xdr:colOff>
      <xdr:row>29</xdr:row>
      <xdr:rowOff>161642</xdr:rowOff>
    </xdr:from>
    <xdr:to>
      <xdr:col>44</xdr:col>
      <xdr:colOff>47624</xdr:colOff>
      <xdr:row>154</xdr:row>
      <xdr:rowOff>4202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0A9A275-715F-46B3-9789-845725C80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zoomScale="40" zoomScaleNormal="40" workbookViewId="0">
      <selection activeCell="N38" sqref="N38"/>
    </sheetView>
  </sheetViews>
  <sheetFormatPr defaultRowHeight="15" x14ac:dyDescent="0.25"/>
  <cols>
    <col min="3" max="5" width="10.5703125" bestFit="1" customWidth="1"/>
    <col min="7" max="7" width="13.85546875" customWidth="1"/>
    <col min="20" max="20" width="10" bestFit="1" customWidth="1"/>
  </cols>
  <sheetData>
    <row r="1" spans="1:17" ht="15.75" thickBot="1" x14ac:dyDescent="0.3">
      <c r="A1" s="5" t="s">
        <v>0</v>
      </c>
      <c r="B1" s="5" t="s">
        <v>1</v>
      </c>
      <c r="C1" s="8" t="s">
        <v>2</v>
      </c>
      <c r="D1" s="7"/>
      <c r="E1" s="7"/>
      <c r="F1" s="9"/>
      <c r="G1" s="10" t="s">
        <v>3</v>
      </c>
      <c r="I1" t="s">
        <v>11</v>
      </c>
    </row>
    <row r="2" spans="1:17" ht="15.75" thickBot="1" x14ac:dyDescent="0.3">
      <c r="A2" s="6"/>
      <c r="B2" s="6"/>
      <c r="C2" s="1" t="s">
        <v>4</v>
      </c>
      <c r="D2" s="1" t="s">
        <v>5</v>
      </c>
      <c r="E2" s="1" t="s">
        <v>6</v>
      </c>
      <c r="F2" s="1" t="s">
        <v>7</v>
      </c>
      <c r="G2" s="11"/>
    </row>
    <row r="3" spans="1:17" ht="15.75" thickBot="1" x14ac:dyDescent="0.3">
      <c r="A3" s="2">
        <v>128</v>
      </c>
      <c r="B3" s="3" t="s">
        <v>8</v>
      </c>
      <c r="C3" s="4">
        <v>8636</v>
      </c>
      <c r="D3" s="4">
        <v>11811</v>
      </c>
      <c r="E3" s="4">
        <v>8001</v>
      </c>
      <c r="F3" s="4">
        <v>1397</v>
      </c>
      <c r="G3" s="4">
        <f>AVERAGE(C3:F3)</f>
        <v>7461.25</v>
      </c>
    </row>
    <row r="4" spans="1:17" ht="15.75" thickBot="1" x14ac:dyDescent="0.3">
      <c r="A4" s="2"/>
      <c r="B4" s="3" t="s">
        <v>9</v>
      </c>
      <c r="C4" s="4">
        <v>3960</v>
      </c>
      <c r="D4" s="4">
        <v>4327</v>
      </c>
      <c r="E4" s="4">
        <v>3600</v>
      </c>
      <c r="F4" s="4">
        <v>293</v>
      </c>
      <c r="G4" s="4">
        <f>AVERAGE(C4:F4)</f>
        <v>3045</v>
      </c>
    </row>
    <row r="5" spans="1:17" ht="15.75" thickBot="1" x14ac:dyDescent="0.3">
      <c r="A5" s="2"/>
      <c r="B5" s="3" t="s">
        <v>10</v>
      </c>
      <c r="C5" s="4">
        <v>1679</v>
      </c>
      <c r="D5" s="4">
        <v>391</v>
      </c>
      <c r="E5" s="4">
        <v>283</v>
      </c>
      <c r="F5" s="4">
        <v>36</v>
      </c>
      <c r="G5" s="4">
        <f>AVERAGE(C5:F5)</f>
        <v>597.25</v>
      </c>
      <c r="L5" s="12">
        <v>128</v>
      </c>
      <c r="N5" t="s">
        <v>15</v>
      </c>
      <c r="O5" t="s">
        <v>18</v>
      </c>
      <c r="P5" t="s">
        <v>19</v>
      </c>
      <c r="Q5" t="s">
        <v>20</v>
      </c>
    </row>
    <row r="6" spans="1:17" ht="15.75" thickBot="1" x14ac:dyDescent="0.3">
      <c r="A6" s="2">
        <v>1024</v>
      </c>
      <c r="B6" s="3" t="s">
        <v>8</v>
      </c>
      <c r="C6" s="4">
        <v>523776</v>
      </c>
      <c r="D6" s="4">
        <v>696663</v>
      </c>
      <c r="E6" s="4">
        <v>517638</v>
      </c>
      <c r="F6" s="4">
        <v>99231</v>
      </c>
      <c r="G6" s="4">
        <f>AVERAGE(C6:F6)</f>
        <v>459327</v>
      </c>
      <c r="M6" t="s">
        <v>14</v>
      </c>
      <c r="N6">
        <v>1679</v>
      </c>
      <c r="O6">
        <v>391</v>
      </c>
      <c r="P6">
        <v>283</v>
      </c>
      <c r="Q6">
        <v>36</v>
      </c>
    </row>
    <row r="7" spans="1:17" ht="15.75" thickBot="1" x14ac:dyDescent="0.3">
      <c r="A7" s="2"/>
      <c r="B7" s="3" t="s">
        <v>9</v>
      </c>
      <c r="C7" s="4">
        <v>255452</v>
      </c>
      <c r="D7" s="4">
        <v>325344</v>
      </c>
      <c r="E7" s="4">
        <v>252609</v>
      </c>
      <c r="F7" s="4">
        <v>27033</v>
      </c>
      <c r="G7" s="4">
        <f>AVERAGE(C7:F7)</f>
        <v>215109.5</v>
      </c>
      <c r="M7" t="s">
        <v>16</v>
      </c>
      <c r="N7">
        <v>2555</v>
      </c>
      <c r="O7">
        <v>195</v>
      </c>
      <c r="P7">
        <v>215</v>
      </c>
      <c r="Q7">
        <v>168</v>
      </c>
    </row>
    <row r="8" spans="1:17" ht="15.75" thickBot="1" x14ac:dyDescent="0.3">
      <c r="A8" s="2"/>
      <c r="B8" s="3" t="s">
        <v>10</v>
      </c>
      <c r="C8" s="4">
        <v>31149</v>
      </c>
      <c r="D8" s="4">
        <v>20464</v>
      </c>
      <c r="E8" s="4">
        <v>16648</v>
      </c>
      <c r="F8" s="4">
        <v>2293</v>
      </c>
      <c r="G8" s="4">
        <f>AVERAGE(C8:F8)</f>
        <v>17638.5</v>
      </c>
      <c r="M8" t="s">
        <v>17</v>
      </c>
      <c r="N8">
        <v>2244</v>
      </c>
      <c r="O8">
        <v>121</v>
      </c>
      <c r="P8">
        <v>118</v>
      </c>
      <c r="Q8">
        <v>115</v>
      </c>
    </row>
    <row r="9" spans="1:17" ht="15.75" thickBot="1" x14ac:dyDescent="0.3">
      <c r="A9" s="2">
        <v>16384</v>
      </c>
      <c r="B9" s="3" t="s">
        <v>8</v>
      </c>
      <c r="C9" s="4">
        <v>133242939</v>
      </c>
      <c r="D9" s="4">
        <v>179754276</v>
      </c>
      <c r="E9" s="4">
        <v>133242939</v>
      </c>
      <c r="F9" s="4">
        <v>25442799</v>
      </c>
      <c r="G9" s="4">
        <f>AVERAGE(C9:F9)</f>
        <v>117920738.25</v>
      </c>
    </row>
    <row r="10" spans="1:17" ht="15.75" thickBot="1" x14ac:dyDescent="0.3">
      <c r="A10" s="2"/>
      <c r="B10" s="3" t="s">
        <v>9</v>
      </c>
      <c r="C10" s="4">
        <v>66064890</v>
      </c>
      <c r="D10" s="4">
        <v>82318937</v>
      </c>
      <c r="E10" s="4">
        <v>66020588</v>
      </c>
      <c r="F10" s="4">
        <v>6722960</v>
      </c>
      <c r="G10" s="4">
        <f>AVERAGE(C10:F10)</f>
        <v>55281843.75</v>
      </c>
    </row>
    <row r="11" spans="1:17" ht="15.75" thickBot="1" x14ac:dyDescent="0.3">
      <c r="A11" s="2"/>
      <c r="B11" s="3" t="s">
        <v>10</v>
      </c>
      <c r="C11" s="4">
        <v>5566853</v>
      </c>
      <c r="D11" s="4">
        <v>5971943</v>
      </c>
      <c r="E11" s="4">
        <v>4215012</v>
      </c>
      <c r="F11" s="4">
        <v>573837</v>
      </c>
      <c r="G11" s="4">
        <f>AVERAGE(C11:F11)</f>
        <v>4081911.25</v>
      </c>
    </row>
    <row r="14" spans="1:17" ht="15.75" thickBot="1" x14ac:dyDescent="0.3"/>
    <row r="15" spans="1:17" ht="15.75" thickBot="1" x14ac:dyDescent="0.3">
      <c r="A15" s="5" t="s">
        <v>0</v>
      </c>
      <c r="B15" s="5" t="s">
        <v>1</v>
      </c>
      <c r="C15" s="8" t="s">
        <v>2</v>
      </c>
      <c r="D15" s="7"/>
      <c r="E15" s="7"/>
      <c r="F15" s="9"/>
      <c r="G15" s="10" t="s">
        <v>3</v>
      </c>
      <c r="I15" t="s">
        <v>12</v>
      </c>
    </row>
    <row r="16" spans="1:17" ht="15.75" thickBot="1" x14ac:dyDescent="0.3">
      <c r="A16" s="6"/>
      <c r="B16" s="6"/>
      <c r="C16" s="1" t="s">
        <v>4</v>
      </c>
      <c r="D16" s="1" t="s">
        <v>5</v>
      </c>
      <c r="E16" s="1" t="s">
        <v>6</v>
      </c>
      <c r="F16" s="1" t="s">
        <v>7</v>
      </c>
      <c r="G16" s="11"/>
      <c r="L16" s="12">
        <v>1024</v>
      </c>
      <c r="N16" t="s">
        <v>15</v>
      </c>
      <c r="O16" t="s">
        <v>18</v>
      </c>
      <c r="P16" t="s">
        <v>19</v>
      </c>
      <c r="Q16" t="s">
        <v>20</v>
      </c>
    </row>
    <row r="17" spans="1:17" ht="15.75" thickBot="1" x14ac:dyDescent="0.3">
      <c r="A17" s="2">
        <v>128</v>
      </c>
      <c r="B17" s="3" t="s">
        <v>8</v>
      </c>
      <c r="C17" s="4">
        <v>1792</v>
      </c>
      <c r="D17" s="4">
        <v>1792</v>
      </c>
      <c r="E17" s="4">
        <v>1792</v>
      </c>
      <c r="F17" s="4">
        <v>1792</v>
      </c>
      <c r="G17" s="4">
        <f>AVERAGE(C17:F17)</f>
        <v>1792</v>
      </c>
      <c r="M17" t="s">
        <v>14</v>
      </c>
      <c r="N17">
        <v>31149</v>
      </c>
      <c r="O17">
        <v>20464</v>
      </c>
      <c r="P17">
        <v>16648</v>
      </c>
      <c r="Q17">
        <v>2293</v>
      </c>
    </row>
    <row r="18" spans="1:17" ht="15.75" thickBot="1" x14ac:dyDescent="0.3">
      <c r="A18" s="2"/>
      <c r="B18" s="3" t="s">
        <v>9</v>
      </c>
      <c r="C18" s="4">
        <v>829</v>
      </c>
      <c r="D18" s="4">
        <v>724</v>
      </c>
      <c r="E18" s="4">
        <v>827</v>
      </c>
      <c r="F18" s="4">
        <v>652</v>
      </c>
      <c r="G18" s="4">
        <f t="shared" ref="G18:G25" si="0">AVERAGE(C18:F18)</f>
        <v>758</v>
      </c>
      <c r="M18" t="s">
        <v>16</v>
      </c>
      <c r="N18">
        <v>4917</v>
      </c>
      <c r="O18">
        <v>2071</v>
      </c>
      <c r="P18">
        <v>1971</v>
      </c>
      <c r="Q18">
        <v>1736</v>
      </c>
    </row>
    <row r="19" spans="1:17" ht="15.75" thickBot="1" x14ac:dyDescent="0.3">
      <c r="A19" s="2"/>
      <c r="B19" s="3" t="s">
        <v>10</v>
      </c>
      <c r="C19" s="4">
        <v>2555</v>
      </c>
      <c r="D19" s="4">
        <v>195</v>
      </c>
      <c r="E19" s="4">
        <v>215</v>
      </c>
      <c r="F19" s="4">
        <v>168</v>
      </c>
      <c r="G19" s="4">
        <f t="shared" si="0"/>
        <v>783.25</v>
      </c>
      <c r="M19" t="s">
        <v>17</v>
      </c>
      <c r="N19">
        <v>3561</v>
      </c>
      <c r="O19">
        <v>1159</v>
      </c>
      <c r="P19">
        <v>1293</v>
      </c>
      <c r="Q19">
        <v>1128</v>
      </c>
    </row>
    <row r="20" spans="1:17" ht="15.75" thickBot="1" x14ac:dyDescent="0.3">
      <c r="A20" s="2">
        <v>1024</v>
      </c>
      <c r="B20" s="3" t="s">
        <v>8</v>
      </c>
      <c r="C20" s="4">
        <v>28160</v>
      </c>
      <c r="D20" s="4">
        <v>28160</v>
      </c>
      <c r="E20" s="4">
        <v>28160</v>
      </c>
      <c r="F20" s="4">
        <v>28160</v>
      </c>
      <c r="G20" s="4">
        <f t="shared" si="0"/>
        <v>28160</v>
      </c>
    </row>
    <row r="21" spans="1:17" ht="15.75" thickBot="1" x14ac:dyDescent="0.3">
      <c r="A21" s="2"/>
      <c r="B21" s="3" t="s">
        <v>9</v>
      </c>
      <c r="C21" s="4">
        <v>11947</v>
      </c>
      <c r="D21" s="4">
        <v>10116</v>
      </c>
      <c r="E21" s="4">
        <v>11965</v>
      </c>
      <c r="F21" s="4">
        <v>7315</v>
      </c>
      <c r="G21" s="4">
        <f t="shared" si="0"/>
        <v>10335.75</v>
      </c>
    </row>
    <row r="22" spans="1:17" ht="15.75" thickBot="1" x14ac:dyDescent="0.3">
      <c r="A22" s="2"/>
      <c r="B22" s="3" t="s">
        <v>10</v>
      </c>
      <c r="C22" s="4">
        <v>4917</v>
      </c>
      <c r="D22" s="4">
        <v>2071</v>
      </c>
      <c r="E22" s="4">
        <v>1971</v>
      </c>
      <c r="F22" s="4">
        <v>1736</v>
      </c>
      <c r="G22" s="4">
        <f t="shared" si="0"/>
        <v>2673.75</v>
      </c>
    </row>
    <row r="23" spans="1:17" ht="15.75" thickBot="1" x14ac:dyDescent="0.3">
      <c r="A23" s="2">
        <v>16384</v>
      </c>
      <c r="B23" s="3" t="s">
        <v>8</v>
      </c>
      <c r="C23" s="4">
        <v>860160</v>
      </c>
      <c r="D23" s="4">
        <v>860160</v>
      </c>
      <c r="E23" s="4">
        <v>860160</v>
      </c>
      <c r="F23" s="4">
        <v>860160</v>
      </c>
      <c r="G23" s="4">
        <f t="shared" si="0"/>
        <v>860160</v>
      </c>
    </row>
    <row r="24" spans="1:17" ht="15.75" thickBot="1" x14ac:dyDescent="0.3">
      <c r="A24" s="2"/>
      <c r="B24" s="3" t="s">
        <v>9</v>
      </c>
      <c r="C24" s="4">
        <v>309492</v>
      </c>
      <c r="D24" s="4">
        <v>249678</v>
      </c>
      <c r="E24" s="4">
        <v>308880</v>
      </c>
      <c r="F24" s="4">
        <v>127880</v>
      </c>
      <c r="G24" s="4">
        <f t="shared" si="0"/>
        <v>248982.5</v>
      </c>
    </row>
    <row r="25" spans="1:17" ht="15.75" thickBot="1" x14ac:dyDescent="0.3">
      <c r="A25" s="2"/>
      <c r="B25" s="3" t="s">
        <v>10</v>
      </c>
      <c r="C25" s="4">
        <v>48410</v>
      </c>
      <c r="D25" s="4">
        <v>44403</v>
      </c>
      <c r="E25" s="4">
        <v>44078</v>
      </c>
      <c r="F25" s="4">
        <v>33607</v>
      </c>
      <c r="G25" s="4">
        <f t="shared" si="0"/>
        <v>42624.5</v>
      </c>
    </row>
    <row r="27" spans="1:17" ht="15.75" thickBot="1" x14ac:dyDescent="0.3"/>
    <row r="28" spans="1:17" ht="15.75" thickBot="1" x14ac:dyDescent="0.3">
      <c r="A28" s="5" t="s">
        <v>0</v>
      </c>
      <c r="B28" s="5" t="s">
        <v>1</v>
      </c>
      <c r="C28" s="8" t="s">
        <v>2</v>
      </c>
      <c r="D28" s="7"/>
      <c r="E28" s="7"/>
      <c r="F28" s="9"/>
      <c r="G28" s="10" t="s">
        <v>3</v>
      </c>
      <c r="I28" t="s">
        <v>13</v>
      </c>
    </row>
    <row r="29" spans="1:17" ht="15.75" thickBot="1" x14ac:dyDescent="0.3">
      <c r="A29" s="6"/>
      <c r="B29" s="6"/>
      <c r="C29" s="1" t="s">
        <v>4</v>
      </c>
      <c r="D29" s="1" t="s">
        <v>5</v>
      </c>
      <c r="E29" s="1" t="s">
        <v>6</v>
      </c>
      <c r="F29" s="1" t="s">
        <v>7</v>
      </c>
      <c r="G29" s="11"/>
    </row>
    <row r="30" spans="1:17" ht="15.75" thickBot="1" x14ac:dyDescent="0.3">
      <c r="A30" s="2">
        <v>128</v>
      </c>
      <c r="B30" s="3" t="s">
        <v>8</v>
      </c>
      <c r="C30" s="4">
        <v>2520</v>
      </c>
      <c r="D30" s="4">
        <v>2508</v>
      </c>
      <c r="E30" s="4">
        <v>2529</v>
      </c>
      <c r="F30" s="4">
        <v>2658</v>
      </c>
      <c r="G30" s="4">
        <f>AVERAGE(C30:F30)</f>
        <v>2553.75</v>
      </c>
    </row>
    <row r="31" spans="1:17" ht="15.75" thickBot="1" x14ac:dyDescent="0.3">
      <c r="A31" s="2"/>
      <c r="B31" s="3" t="s">
        <v>9</v>
      </c>
      <c r="C31" s="4">
        <v>649</v>
      </c>
      <c r="D31" s="4">
        <v>645</v>
      </c>
      <c r="E31" s="4">
        <v>652</v>
      </c>
      <c r="F31" s="4">
        <v>695</v>
      </c>
      <c r="G31" s="4">
        <f t="shared" ref="G31:G38" si="1">AVERAGE(C31:F31)</f>
        <v>660.25</v>
      </c>
    </row>
    <row r="32" spans="1:17" ht="15.75" thickBot="1" x14ac:dyDescent="0.3">
      <c r="A32" s="2"/>
      <c r="B32" s="3" t="s">
        <v>10</v>
      </c>
      <c r="C32" s="4">
        <v>2244</v>
      </c>
      <c r="D32" s="4">
        <v>121</v>
      </c>
      <c r="E32" s="4">
        <v>118</v>
      </c>
      <c r="F32" s="4">
        <v>115</v>
      </c>
      <c r="G32" s="4">
        <f t="shared" si="1"/>
        <v>649.5</v>
      </c>
      <c r="L32">
        <v>16384</v>
      </c>
      <c r="N32" t="s">
        <v>15</v>
      </c>
      <c r="O32" t="s">
        <v>18</v>
      </c>
      <c r="P32" t="s">
        <v>19</v>
      </c>
      <c r="Q32" t="s">
        <v>20</v>
      </c>
    </row>
    <row r="33" spans="1:17" ht="15.75" thickBot="1" x14ac:dyDescent="0.3">
      <c r="A33" s="2">
        <v>1024</v>
      </c>
      <c r="B33" s="3" t="s">
        <v>8</v>
      </c>
      <c r="C33" s="4">
        <v>29358</v>
      </c>
      <c r="D33" s="4">
        <v>28242</v>
      </c>
      <c r="E33" s="4">
        <v>29373</v>
      </c>
      <c r="F33" s="4">
        <v>28587</v>
      </c>
      <c r="G33" s="4">
        <f t="shared" si="1"/>
        <v>28890</v>
      </c>
      <c r="M33" t="s">
        <v>14</v>
      </c>
      <c r="N33">
        <v>5566853</v>
      </c>
      <c r="O33">
        <v>5971943</v>
      </c>
      <c r="P33">
        <v>4215012</v>
      </c>
      <c r="Q33">
        <v>573837</v>
      </c>
    </row>
    <row r="34" spans="1:17" ht="15.75" thickBot="1" x14ac:dyDescent="0.3">
      <c r="A34" s="2"/>
      <c r="B34" s="3" t="s">
        <v>9</v>
      </c>
      <c r="C34" s="4">
        <v>8251</v>
      </c>
      <c r="D34" s="4">
        <v>7879</v>
      </c>
      <c r="E34" s="4">
        <v>8256</v>
      </c>
      <c r="F34" s="4">
        <v>7994</v>
      </c>
      <c r="G34" s="4">
        <f t="shared" si="1"/>
        <v>8095</v>
      </c>
      <c r="M34" t="s">
        <v>16</v>
      </c>
      <c r="N34">
        <v>48410</v>
      </c>
      <c r="O34">
        <v>44403</v>
      </c>
      <c r="P34">
        <v>44078</v>
      </c>
      <c r="Q34">
        <v>33607</v>
      </c>
    </row>
    <row r="35" spans="1:17" ht="15.75" thickBot="1" x14ac:dyDescent="0.3">
      <c r="A35" s="2"/>
      <c r="B35" s="3" t="s">
        <v>10</v>
      </c>
      <c r="C35" s="4">
        <v>3561</v>
      </c>
      <c r="D35" s="4">
        <v>1159</v>
      </c>
      <c r="E35" s="4">
        <v>1293</v>
      </c>
      <c r="F35" s="4">
        <v>1128</v>
      </c>
      <c r="G35" s="4">
        <f t="shared" si="1"/>
        <v>1785.25</v>
      </c>
      <c r="M35" t="s">
        <v>17</v>
      </c>
      <c r="N35">
        <v>26549</v>
      </c>
      <c r="O35">
        <v>24069</v>
      </c>
      <c r="P35">
        <v>25827</v>
      </c>
      <c r="Q35">
        <v>21765</v>
      </c>
    </row>
    <row r="36" spans="1:17" ht="15.75" thickBot="1" x14ac:dyDescent="0.3">
      <c r="A36" s="2">
        <v>16384</v>
      </c>
      <c r="B36" s="3" t="s">
        <v>8</v>
      </c>
      <c r="C36" s="4">
        <v>664722</v>
      </c>
      <c r="D36" s="4">
        <v>647757</v>
      </c>
      <c r="E36" s="4">
        <v>663618</v>
      </c>
      <c r="F36" s="4">
        <v>641661</v>
      </c>
      <c r="G36" s="4">
        <f t="shared" si="1"/>
        <v>654439.5</v>
      </c>
    </row>
    <row r="37" spans="1:17" ht="15.75" thickBot="1" x14ac:dyDescent="0.3">
      <c r="A37" s="2"/>
      <c r="B37" s="3" t="s">
        <v>9</v>
      </c>
      <c r="C37" s="4">
        <v>196999</v>
      </c>
      <c r="D37" s="4">
        <v>191344</v>
      </c>
      <c r="E37" s="4">
        <v>196631</v>
      </c>
      <c r="F37" s="4">
        <v>189312</v>
      </c>
      <c r="G37" s="4">
        <f t="shared" si="1"/>
        <v>193571.5</v>
      </c>
    </row>
    <row r="38" spans="1:17" ht="15.75" thickBot="1" x14ac:dyDescent="0.3">
      <c r="A38" s="2"/>
      <c r="B38" s="3" t="s">
        <v>10</v>
      </c>
      <c r="C38" s="4">
        <v>26549</v>
      </c>
      <c r="D38" s="4">
        <v>24069</v>
      </c>
      <c r="E38" s="4">
        <v>25827</v>
      </c>
      <c r="F38" s="4">
        <v>21765</v>
      </c>
      <c r="G38" s="4">
        <f t="shared" si="1"/>
        <v>24552.5</v>
      </c>
    </row>
  </sheetData>
  <mergeCells count="12">
    <mergeCell ref="A28:A29"/>
    <mergeCell ref="B28:B29"/>
    <mergeCell ref="C28:F28"/>
    <mergeCell ref="G28:G29"/>
    <mergeCell ref="A1:A2"/>
    <mergeCell ref="B1:B2"/>
    <mergeCell ref="C1:F1"/>
    <mergeCell ref="G1:G2"/>
    <mergeCell ref="A15:A16"/>
    <mergeCell ref="B15:B16"/>
    <mergeCell ref="C15:F15"/>
    <mergeCell ref="G15:G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Аяз</dc:creator>
  <cp:lastModifiedBy>Ayaz H</cp:lastModifiedBy>
  <dcterms:created xsi:type="dcterms:W3CDTF">2015-06-05T18:19:34Z</dcterms:created>
  <dcterms:modified xsi:type="dcterms:W3CDTF">2024-04-07T22:53:04Z</dcterms:modified>
</cp:coreProperties>
</file>