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ropbox\classes2020\CHEN4570\Labs\rotation3\"/>
    </mc:Choice>
  </mc:AlternateContent>
  <xr:revisionPtr revIDLastSave="0" documentId="13_ncr:1_{F4FCBB12-C695-44E9-A597-FD86D037FF34}" xr6:coauthVersionLast="36" xr6:coauthVersionMax="36" xr10:uidLastSave="{00000000-0000-0000-0000-000000000000}"/>
  <bookViews>
    <workbookView xWindow="0" yWindow="0" windowWidth="21570" windowHeight="7980" xr2:uid="{C67843F0-B0A3-420E-9C62-A80CE95E72DD}"/>
  </bookViews>
  <sheets>
    <sheet name="controller initialization" sheetId="1" r:id="rId1"/>
    <sheet name="untuned" sheetId="2" r:id="rId2"/>
    <sheet name="tun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D3" i="1"/>
  <c r="Q7" i="2" l="1"/>
  <c r="U13" i="3" l="1"/>
  <c r="U12" i="3"/>
  <c r="U8" i="3"/>
  <c r="U7" i="3"/>
  <c r="D33" i="1"/>
  <c r="Q13" i="2" s="1"/>
  <c r="D32" i="1"/>
  <c r="Q12" i="2" s="1"/>
  <c r="U13" i="2"/>
  <c r="U12" i="2"/>
  <c r="U8" i="2"/>
  <c r="U7" i="2"/>
  <c r="U3" i="2"/>
  <c r="U2" i="2"/>
  <c r="U3" i="3"/>
  <c r="U2" i="3"/>
  <c r="Q3" i="2"/>
</calcChain>
</file>

<file path=xl/sharedStrings.xml><?xml version="1.0" encoding="utf-8"?>
<sst xmlns="http://schemas.openxmlformats.org/spreadsheetml/2006/main" count="126" uniqueCount="38">
  <si>
    <t>paste your snapshot data here</t>
  </si>
  <si>
    <t>pressure</t>
  </si>
  <si>
    <t>level</t>
  </si>
  <si>
    <t>temperature</t>
  </si>
  <si>
    <t>τ</t>
  </si>
  <si>
    <r>
      <t>τ</t>
    </r>
    <r>
      <rPr>
        <i/>
        <vertAlign val="subscript"/>
        <sz val="12"/>
        <color rgb="FF222222"/>
        <rFont val="Times New Roman"/>
        <family val="1"/>
      </rPr>
      <t>I</t>
    </r>
  </si>
  <si>
    <r>
      <rPr>
        <i/>
        <sz val="11"/>
        <color theme="1"/>
        <rFont val="Times New Roman"/>
        <family val="1"/>
      </rPr>
      <t>K</t>
    </r>
    <r>
      <rPr>
        <i/>
        <vertAlign val="subscript"/>
        <sz val="11"/>
        <color theme="1"/>
        <rFont val="Times New Roman"/>
        <family val="1"/>
      </rPr>
      <t>c</t>
    </r>
  </si>
  <si>
    <t>units</t>
  </si>
  <si>
    <t>tuning
parameter</t>
  </si>
  <si>
    <t>squared</t>
  </si>
  <si>
    <t>error</t>
  </si>
  <si>
    <t>performance</t>
  </si>
  <si>
    <t>process
parameter</t>
  </si>
  <si>
    <r>
      <t>K</t>
    </r>
    <r>
      <rPr>
        <i/>
        <vertAlign val="subscript"/>
        <sz val="11"/>
        <color theme="1"/>
        <rFont val="Times New Roman"/>
        <family val="1"/>
      </rPr>
      <t>p</t>
    </r>
  </si>
  <si>
    <t>paste in a picture of the step response used to estimate pressure parameters</t>
  </si>
  <si>
    <t>REMEMBER TO PASTE A SIMULATION SCREENSHOT OF PERFORMANCE</t>
  </si>
  <si>
    <t>your calculations for level parameters</t>
  </si>
  <si>
    <t>your calculations for temperature parameters</t>
  </si>
  <si>
    <t>BOLD ALL DATA
BEFORE YOUR
SIMULTANEOUS
DISTURANCE STEP</t>
  </si>
  <si>
    <t>acting</t>
  </si>
  <si>
    <t>temperature control is</t>
  </si>
  <si>
    <t>level control is</t>
  </si>
  <si>
    <t>pressure control is</t>
  </si>
  <si>
    <t>K/W</t>
  </si>
  <si>
    <t>%</t>
  </si>
  <si>
    <t>sec</t>
  </si>
  <si>
    <t>Pa/lift</t>
  </si>
  <si>
    <t>direct</t>
  </si>
  <si>
    <t>reverse</t>
  </si>
  <si>
    <t>+0.005*CV</t>
  </si>
  <si>
    <t>-0.005*CV</t>
  </si>
  <si>
    <t>Pa</t>
  </si>
  <si>
    <t>Kelvin</t>
  </si>
  <si>
    <t>1/%</t>
  </si>
  <si>
    <t>lift/Pa</t>
  </si>
  <si>
    <t>W/K</t>
  </si>
  <si>
    <t>0.1-0.6 acceptable</t>
  </si>
  <si>
    <r>
      <t>|K</t>
    </r>
    <r>
      <rPr>
        <i/>
        <vertAlign val="subscript"/>
        <sz val="11"/>
        <color theme="1"/>
        <rFont val="Times New Roman"/>
        <family val="1"/>
      </rPr>
      <t>c</t>
    </r>
    <r>
      <rPr>
        <i/>
        <sz val="11"/>
        <color theme="1"/>
        <rFont val="Times New Roman"/>
        <family val="1"/>
      </rPr>
      <t>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</si>
</sst>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rgb="FF222222"/>
      <name val="Times New Roman"/>
      <family val="1"/>
    </font>
    <font>
      <i/>
      <vertAlign val="subscript"/>
      <sz val="12"/>
      <color rgb="FF222222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6" xfId="0" applyFont="1" applyBorder="1"/>
    <xf numFmtId="0" fontId="4" fillId="0" borderId="2" xfId="0" applyFont="1" applyBorder="1"/>
    <xf numFmtId="0" fontId="0" fillId="0" borderId="9" xfId="0" applyBorder="1"/>
    <xf numFmtId="0" fontId="4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wrapText="1"/>
    </xf>
    <xf numFmtId="49" fontId="0" fillId="0" borderId="0" xfId="0" applyNumberFormat="1"/>
    <xf numFmtId="0" fontId="0" fillId="0" borderId="14" xfId="0" applyBorder="1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203201</xdr:colOff>
      <xdr:row>35</xdr:row>
      <xdr:rowOff>128732</xdr:rowOff>
    </xdr:from>
    <xdr:to>
      <xdr:col>17</xdr:col>
      <xdr:colOff>144753</xdr:colOff>
      <xdr:row>40</xdr:row>
      <xdr:rowOff>10968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3201" y="7373505"/>
          <a:ext cx="5396779" cy="820304"/>
        </a:xfrm>
        <a:prstGeom prst="rect">
          <a:avLst/>
        </a:prstGeom>
      </xdr:spPr>
    </xdr:pic>
    <xdr:clientData/>
  </xdr:twoCellAnchor>
  <xdr:twoCellAnchor editAs="oneCell">
    <xdr:from>
      <xdr:col>12</xdr:col>
      <xdr:colOff>170007</xdr:colOff>
      <xdr:row>39</xdr:row>
      <xdr:rowOff>80819</xdr:rowOff>
    </xdr:from>
    <xdr:to>
      <xdr:col>21</xdr:col>
      <xdr:colOff>533255</xdr:colOff>
      <xdr:row>43</xdr:row>
      <xdr:rowOff>165389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4552" y="8076046"/>
          <a:ext cx="5818476" cy="835025"/>
        </a:xfrm>
        <a:prstGeom prst="rect">
          <a:avLst/>
        </a:prstGeom>
      </xdr:spPr>
    </xdr:pic>
    <xdr:clientData/>
  </xdr:twoCellAnchor>
  <xdr:twoCellAnchor editAs="oneCell">
    <xdr:from>
      <xdr:col>18</xdr:col>
      <xdr:colOff>181696</xdr:colOff>
      <xdr:row>44</xdr:row>
      <xdr:rowOff>5967</xdr:rowOff>
    </xdr:from>
    <xdr:to>
      <xdr:col>24</xdr:col>
      <xdr:colOff>310284</xdr:colOff>
      <xdr:row>48</xdr:row>
      <xdr:rowOff>72930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23060" y="8939262"/>
          <a:ext cx="3765406" cy="817418"/>
        </a:xfrm>
        <a:prstGeom prst="rect">
          <a:avLst/>
        </a:prstGeom>
      </xdr:spPr>
    </xdr:pic>
    <xdr:clientData/>
  </xdr:twoCellAnchor>
  <xdr:twoCellAnchor editAs="oneCell">
    <xdr:from>
      <xdr:col>6</xdr:col>
      <xdr:colOff>129887</xdr:colOff>
      <xdr:row>31</xdr:row>
      <xdr:rowOff>57727</xdr:rowOff>
    </xdr:from>
    <xdr:to>
      <xdr:col>13</xdr:col>
      <xdr:colOff>82253</xdr:colOff>
      <xdr:row>35</xdr:row>
      <xdr:rowOff>84910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97614" y="6508750"/>
          <a:ext cx="4195321" cy="820933"/>
        </a:xfrm>
        <a:prstGeom prst="rect">
          <a:avLst/>
        </a:prstGeom>
      </xdr:spPr>
    </xdr:pic>
    <xdr:clientData/>
  </xdr:twoCellAnchor>
  <xdr:twoCellAnchor editAs="oneCell">
    <xdr:from>
      <xdr:col>6</xdr:col>
      <xdr:colOff>71294</xdr:colOff>
      <xdr:row>15</xdr:row>
      <xdr:rowOff>0</xdr:rowOff>
    </xdr:from>
    <xdr:to>
      <xdr:col>8</xdr:col>
      <xdr:colOff>605271</xdr:colOff>
      <xdr:row>19</xdr:row>
      <xdr:rowOff>54119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9021" y="3232727"/>
          <a:ext cx="1746250" cy="833437"/>
        </a:xfrm>
        <a:prstGeom prst="rect">
          <a:avLst/>
        </a:prstGeom>
      </xdr:spPr>
    </xdr:pic>
    <xdr:clientData/>
  </xdr:twoCellAnchor>
  <xdr:twoCellAnchor editAs="oneCell">
    <xdr:from>
      <xdr:col>7</xdr:col>
      <xdr:colOff>429972</xdr:colOff>
      <xdr:row>18</xdr:row>
      <xdr:rowOff>39686</xdr:rowOff>
    </xdr:from>
    <xdr:to>
      <xdr:col>10</xdr:col>
      <xdr:colOff>116513</xdr:colOff>
      <xdr:row>22</xdr:row>
      <xdr:rowOff>122670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03836" y="3864118"/>
          <a:ext cx="1504950" cy="833438"/>
        </a:xfrm>
        <a:prstGeom prst="rect">
          <a:avLst/>
        </a:prstGeom>
      </xdr:spPr>
    </xdr:pic>
    <xdr:clientData/>
  </xdr:twoCellAnchor>
  <xdr:twoCellAnchor editAs="oneCell">
    <xdr:from>
      <xdr:col>8</xdr:col>
      <xdr:colOff>488518</xdr:colOff>
      <xdr:row>21</xdr:row>
      <xdr:rowOff>52532</xdr:rowOff>
    </xdr:from>
    <xdr:to>
      <xdr:col>11</xdr:col>
      <xdr:colOff>551296</xdr:colOff>
      <xdr:row>25</xdr:row>
      <xdr:rowOff>135515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68518" y="4439805"/>
          <a:ext cx="1881187" cy="833437"/>
        </a:xfrm>
        <a:prstGeom prst="rect">
          <a:avLst/>
        </a:prstGeom>
      </xdr:spPr>
    </xdr:pic>
    <xdr:clientData/>
  </xdr:twoCellAnchor>
  <xdr:twoCellAnchor editAs="oneCell">
    <xdr:from>
      <xdr:col>12</xdr:col>
      <xdr:colOff>171885</xdr:colOff>
      <xdr:row>24</xdr:row>
      <xdr:rowOff>16884</xdr:rowOff>
    </xdr:from>
    <xdr:to>
      <xdr:col>16</xdr:col>
      <xdr:colOff>434976</xdr:colOff>
      <xdr:row>28</xdr:row>
      <xdr:rowOff>179243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76430" y="4966998"/>
          <a:ext cx="2687637" cy="912813"/>
        </a:xfrm>
        <a:prstGeom prst="rect">
          <a:avLst/>
        </a:prstGeom>
      </xdr:spPr>
    </xdr:pic>
    <xdr:clientData/>
  </xdr:twoCellAnchor>
  <xdr:twoCellAnchor editAs="oneCell">
    <xdr:from>
      <xdr:col>22</xdr:col>
      <xdr:colOff>173182</xdr:colOff>
      <xdr:row>48</xdr:row>
      <xdr:rowOff>43296</xdr:rowOff>
    </xdr:from>
    <xdr:to>
      <xdr:col>26</xdr:col>
      <xdr:colOff>406111</xdr:colOff>
      <xdr:row>53</xdr:row>
      <xdr:rowOff>45028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39091" y="9727046"/>
          <a:ext cx="2657475" cy="939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90633</xdr:colOff>
      <xdr:row>52</xdr:row>
      <xdr:rowOff>155719</xdr:rowOff>
    </xdr:from>
    <xdr:to>
      <xdr:col>30</xdr:col>
      <xdr:colOff>257176</xdr:colOff>
      <xdr:row>57</xdr:row>
      <xdr:rowOff>157451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74951" y="10589924"/>
          <a:ext cx="3197225" cy="939800"/>
        </a:xfrm>
        <a:prstGeom prst="rect">
          <a:avLst/>
        </a:prstGeom>
      </xdr:spPr>
    </xdr:pic>
    <xdr:clientData/>
  </xdr:twoCellAnchor>
  <xdr:twoCellAnchor editAs="oneCell">
    <xdr:from>
      <xdr:col>27</xdr:col>
      <xdr:colOff>160337</xdr:colOff>
      <xdr:row>64</xdr:row>
      <xdr:rowOff>127145</xdr:rowOff>
    </xdr:from>
    <xdr:to>
      <xdr:col>34</xdr:col>
      <xdr:colOff>213158</xdr:colOff>
      <xdr:row>69</xdr:row>
      <xdr:rowOff>74902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756928" y="12812713"/>
          <a:ext cx="4295775" cy="885825"/>
        </a:xfrm>
        <a:prstGeom prst="rect">
          <a:avLst/>
        </a:prstGeom>
      </xdr:spPr>
    </xdr:pic>
    <xdr:clientData/>
  </xdr:twoCellAnchor>
  <xdr:twoCellAnchor editAs="oneCell">
    <xdr:from>
      <xdr:col>26</xdr:col>
      <xdr:colOff>552161</xdr:colOff>
      <xdr:row>57</xdr:row>
      <xdr:rowOff>72447</xdr:rowOff>
    </xdr:from>
    <xdr:to>
      <xdr:col>31</xdr:col>
      <xdr:colOff>99580</xdr:colOff>
      <xdr:row>61</xdr:row>
      <xdr:rowOff>153843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542616" y="11444720"/>
          <a:ext cx="2578100" cy="831850"/>
        </a:xfrm>
        <a:prstGeom prst="rect">
          <a:avLst/>
        </a:prstGeom>
      </xdr:spPr>
    </xdr:pic>
    <xdr:clientData/>
  </xdr:twoCellAnchor>
  <xdr:twoCellAnchor editAs="oneCell">
    <xdr:from>
      <xdr:col>17</xdr:col>
      <xdr:colOff>274204</xdr:colOff>
      <xdr:row>23</xdr:row>
      <xdr:rowOff>148503</xdr:rowOff>
    </xdr:from>
    <xdr:to>
      <xdr:col>27</xdr:col>
      <xdr:colOff>527915</xdr:colOff>
      <xdr:row>28</xdr:row>
      <xdr:rowOff>123247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FC9652E-B6C8-4076-B74D-7F068816762A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809431" y="4911003"/>
          <a:ext cx="6315075" cy="912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89B1-2C5D-4B82-9BF8-EAAC7E67250E}">
  <dimension ref="B2:AB45"/>
  <sheetViews>
    <sheetView tabSelected="1" zoomScale="66" zoomScaleNormal="66" workbookViewId="0">
      <selection activeCell="E45" sqref="E45"/>
    </sheetView>
  </sheetViews>
  <sheetFormatPr defaultRowHeight="15" x14ac:dyDescent="0.25"/>
  <cols>
    <col min="3" max="3" width="10.7109375" customWidth="1"/>
    <col min="4" max="5" width="10" bestFit="1" customWidth="1"/>
  </cols>
  <sheetData>
    <row r="2" spans="2:28" ht="30" x14ac:dyDescent="0.25">
      <c r="C2" s="23" t="s">
        <v>12</v>
      </c>
      <c r="E2" t="s">
        <v>7</v>
      </c>
      <c r="G2" t="s">
        <v>14</v>
      </c>
    </row>
    <row r="3" spans="2:28" ht="16.5" x14ac:dyDescent="0.3">
      <c r="B3" s="14" t="s">
        <v>1</v>
      </c>
      <c r="C3" s="13" t="s">
        <v>13</v>
      </c>
      <c r="D3" s="2">
        <f>-4000/0.05</f>
        <v>-80000</v>
      </c>
      <c r="E3" s="3" t="s">
        <v>26</v>
      </c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</row>
    <row r="4" spans="2:28" ht="15.75" x14ac:dyDescent="0.25">
      <c r="C4" s="12" t="s">
        <v>4</v>
      </c>
      <c r="D4" s="8">
        <v>5</v>
      </c>
      <c r="E4" s="9" t="s">
        <v>25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</row>
    <row r="5" spans="2:28" x14ac:dyDescent="0.25"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</row>
    <row r="6" spans="2:28" x14ac:dyDescent="0.25"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</row>
    <row r="7" spans="2:28" x14ac:dyDescent="0.25"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</row>
    <row r="8" spans="2:28" x14ac:dyDescent="0.25"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</row>
    <row r="9" spans="2:28" x14ac:dyDescent="0.25"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6"/>
    </row>
    <row r="10" spans="2:28" x14ac:dyDescent="0.25"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</row>
    <row r="11" spans="2:28" x14ac:dyDescent="0.25"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6"/>
    </row>
    <row r="12" spans="2:28" x14ac:dyDescent="0.25"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6"/>
    </row>
    <row r="13" spans="2:28" x14ac:dyDescent="0.25"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</row>
    <row r="15" spans="2:28" ht="30" x14ac:dyDescent="0.25">
      <c r="C15" s="23" t="s">
        <v>12</v>
      </c>
      <c r="E15" t="s">
        <v>7</v>
      </c>
      <c r="G15" t="s">
        <v>16</v>
      </c>
    </row>
    <row r="16" spans="2:28" ht="16.5" x14ac:dyDescent="0.3">
      <c r="B16" s="14" t="s">
        <v>2</v>
      </c>
      <c r="C16" s="15" t="s">
        <v>6</v>
      </c>
      <c r="D16" s="16">
        <v>-0.1</v>
      </c>
      <c r="E16" s="17" t="s">
        <v>24</v>
      </c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3"/>
    </row>
    <row r="17" spans="2:28" x14ac:dyDescent="0.25">
      <c r="D17" s="10" t="s">
        <v>36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6"/>
    </row>
    <row r="18" spans="2:28" x14ac:dyDescent="0.25"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6"/>
    </row>
    <row r="19" spans="2:28" x14ac:dyDescent="0.25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6"/>
    </row>
    <row r="20" spans="2:28" x14ac:dyDescent="0.25"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"/>
    </row>
    <row r="21" spans="2:28" x14ac:dyDescent="0.25"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/>
    </row>
    <row r="22" spans="2:28" x14ac:dyDescent="0.25"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/>
    </row>
    <row r="23" spans="2:28" x14ac:dyDescent="0.25"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/>
    </row>
    <row r="24" spans="2:28" x14ac:dyDescent="0.25"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6"/>
    </row>
    <row r="25" spans="2:28" x14ac:dyDescent="0.25"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6"/>
    </row>
    <row r="26" spans="2:28" x14ac:dyDescent="0.25"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6"/>
    </row>
    <row r="27" spans="2:28" x14ac:dyDescent="0.25"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6"/>
    </row>
    <row r="28" spans="2:28" x14ac:dyDescent="0.25"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6"/>
    </row>
    <row r="29" spans="2:28" x14ac:dyDescent="0.25"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</row>
    <row r="31" spans="2:28" ht="30" x14ac:dyDescent="0.25">
      <c r="C31" s="23" t="s">
        <v>12</v>
      </c>
      <c r="E31" t="s">
        <v>7</v>
      </c>
      <c r="G31" t="s">
        <v>17</v>
      </c>
    </row>
    <row r="32" spans="2:28" ht="16.5" x14ac:dyDescent="0.3">
      <c r="B32" s="14" t="s">
        <v>3</v>
      </c>
      <c r="C32" s="13" t="s">
        <v>13</v>
      </c>
      <c r="D32" s="2">
        <f>1/15/190</f>
        <v>3.5087719298245611E-4</v>
      </c>
      <c r="E32" s="3" t="s">
        <v>23</v>
      </c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3"/>
    </row>
    <row r="33" spans="3:28" ht="15.75" x14ac:dyDescent="0.25">
      <c r="C33" s="12" t="s">
        <v>4</v>
      </c>
      <c r="D33" s="8">
        <f>2000/15</f>
        <v>133.33333333333334</v>
      </c>
      <c r="E33" s="9" t="s">
        <v>25</v>
      </c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</row>
    <row r="34" spans="3:28" x14ac:dyDescent="0.25"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</row>
    <row r="35" spans="3:28" x14ac:dyDescent="0.25"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</row>
    <row r="36" spans="3:28" x14ac:dyDescent="0.25"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6"/>
    </row>
    <row r="37" spans="3:28" x14ac:dyDescent="0.25"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6"/>
    </row>
    <row r="38" spans="3:28" x14ac:dyDescent="0.25"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6"/>
    </row>
    <row r="39" spans="3:28" x14ac:dyDescent="0.25"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6"/>
    </row>
    <row r="40" spans="3:28" x14ac:dyDescent="0.25"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6"/>
    </row>
    <row r="41" spans="3:28" x14ac:dyDescent="0.25"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6"/>
    </row>
    <row r="42" spans="3:28" x14ac:dyDescent="0.25"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6"/>
    </row>
    <row r="43" spans="3:28" x14ac:dyDescent="0.25"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6"/>
    </row>
    <row r="44" spans="3:28" x14ac:dyDescent="0.25"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6"/>
    </row>
    <row r="45" spans="3:28" x14ac:dyDescent="0.25"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1546-1751-4887-AE95-72DCB68AC634}">
  <dimension ref="A1:Z903"/>
  <sheetViews>
    <sheetView workbookViewId="0">
      <selection activeCell="P2" sqref="P2"/>
    </sheetView>
  </sheetViews>
  <sheetFormatPr defaultRowHeight="15" x14ac:dyDescent="0.25"/>
  <cols>
    <col min="1" max="1" width="17.85546875" customWidth="1"/>
    <col min="15" max="15" width="13" customWidth="1"/>
    <col min="16" max="16" width="10.28515625" customWidth="1"/>
    <col min="17" max="17" width="10" bestFit="1" customWidth="1"/>
    <col min="20" max="20" width="15.5703125" customWidth="1"/>
  </cols>
  <sheetData>
    <row r="1" spans="1:26" ht="30" x14ac:dyDescent="0.25">
      <c r="B1" s="10" t="s">
        <v>0</v>
      </c>
      <c r="P1" s="11" t="s">
        <v>8</v>
      </c>
      <c r="R1" t="s">
        <v>7</v>
      </c>
      <c r="X1" t="s">
        <v>11</v>
      </c>
      <c r="Z1" t="s">
        <v>7</v>
      </c>
    </row>
    <row r="2" spans="1:26" ht="16.5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O2" s="14" t="s">
        <v>1</v>
      </c>
      <c r="P2" s="13" t="s">
        <v>37</v>
      </c>
      <c r="Q2" s="2">
        <f>-1/'controller initialization'!D3</f>
        <v>1.2500000000000001E-5</v>
      </c>
      <c r="R2" s="3" t="s">
        <v>34</v>
      </c>
      <c r="T2" s="21" t="s">
        <v>29</v>
      </c>
      <c r="U2" s="22">
        <f>0.005*75000</f>
        <v>375</v>
      </c>
      <c r="V2" t="s">
        <v>31</v>
      </c>
      <c r="X2" s="1" t="s">
        <v>1</v>
      </c>
      <c r="Y2" s="16"/>
      <c r="Z2" s="17"/>
    </row>
    <row r="3" spans="1:26" ht="18.75" customHeight="1" x14ac:dyDescent="0.35">
      <c r="A3" s="24" t="s">
        <v>18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P3" s="12" t="s">
        <v>5</v>
      </c>
      <c r="Q3" s="8">
        <f>2*'controller initialization'!D4</f>
        <v>10</v>
      </c>
      <c r="R3" s="9" t="s">
        <v>25</v>
      </c>
      <c r="T3" s="21" t="s">
        <v>30</v>
      </c>
      <c r="U3" s="19">
        <f>-0.005*75000</f>
        <v>-375</v>
      </c>
      <c r="V3" t="s">
        <v>31</v>
      </c>
      <c r="X3" s="18" t="s">
        <v>9</v>
      </c>
    </row>
    <row r="4" spans="1:26" x14ac:dyDescent="0.25">
      <c r="A4" s="2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X4" s="19" t="s">
        <v>10</v>
      </c>
    </row>
    <row r="5" spans="1:26" x14ac:dyDescent="0.25">
      <c r="A5" s="2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O5" s="14" t="s">
        <v>22</v>
      </c>
      <c r="P5" s="16"/>
      <c r="Q5" s="16" t="s">
        <v>27</v>
      </c>
      <c r="R5" s="17" t="s">
        <v>19</v>
      </c>
    </row>
    <row r="6" spans="1:26" x14ac:dyDescent="0.25">
      <c r="A6" s="24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X6" t="s">
        <v>11</v>
      </c>
      <c r="Z6" t="s">
        <v>7</v>
      </c>
    </row>
    <row r="7" spans="1:26" ht="16.5" x14ac:dyDescent="0.3">
      <c r="A7" s="2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O7" s="14" t="s">
        <v>2</v>
      </c>
      <c r="P7" s="15" t="s">
        <v>37</v>
      </c>
      <c r="Q7" s="16">
        <f>-1/'controller initialization'!D16</f>
        <v>10</v>
      </c>
      <c r="R7" s="17" t="s">
        <v>33</v>
      </c>
      <c r="T7" s="21" t="s">
        <v>29</v>
      </c>
      <c r="U7" s="22">
        <f>18*0.005</f>
        <v>0.09</v>
      </c>
      <c r="V7" t="s">
        <v>24</v>
      </c>
      <c r="X7" s="1" t="s">
        <v>2</v>
      </c>
      <c r="Y7" s="16"/>
      <c r="Z7" s="17"/>
    </row>
    <row r="8" spans="1:26" x14ac:dyDescent="0.25">
      <c r="A8" s="20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T8" s="21" t="s">
        <v>30</v>
      </c>
      <c r="U8" s="19">
        <f>-18*0.005</f>
        <v>-0.09</v>
      </c>
      <c r="V8" t="s">
        <v>24</v>
      </c>
      <c r="X8" s="18" t="s">
        <v>9</v>
      </c>
    </row>
    <row r="9" spans="1:26" x14ac:dyDescent="0.25">
      <c r="A9" s="20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X9" s="19" t="s">
        <v>10</v>
      </c>
    </row>
    <row r="10" spans="1:26" x14ac:dyDescent="0.25">
      <c r="A10" s="20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O10" s="14" t="s">
        <v>21</v>
      </c>
      <c r="P10" s="16"/>
      <c r="Q10" s="16" t="s">
        <v>27</v>
      </c>
      <c r="R10" s="17" t="s">
        <v>19</v>
      </c>
    </row>
    <row r="11" spans="1:26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X11" t="s">
        <v>11</v>
      </c>
      <c r="Z11" t="s">
        <v>7</v>
      </c>
    </row>
    <row r="12" spans="1:26" ht="16.5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O12" s="14" t="s">
        <v>3</v>
      </c>
      <c r="P12" s="13" t="s">
        <v>37</v>
      </c>
      <c r="Q12" s="2">
        <f>1/'controller initialization'!D32</f>
        <v>2850</v>
      </c>
      <c r="R12" s="3" t="s">
        <v>35</v>
      </c>
      <c r="T12" s="21" t="s">
        <v>29</v>
      </c>
      <c r="U12" s="22">
        <f>455*0.005</f>
        <v>2.2749999999999999</v>
      </c>
      <c r="V12" t="s">
        <v>32</v>
      </c>
      <c r="X12" s="1" t="s">
        <v>3</v>
      </c>
      <c r="Y12" s="16"/>
      <c r="Z12" s="17"/>
    </row>
    <row r="13" spans="1:26" ht="18.75" x14ac:dyDescent="0.3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P13" s="12" t="s">
        <v>5</v>
      </c>
      <c r="Q13" s="8">
        <f>2*'controller initialization'!D33</f>
        <v>266.66666666666669</v>
      </c>
      <c r="R13" s="9" t="s">
        <v>25</v>
      </c>
      <c r="T13" s="21" t="s">
        <v>30</v>
      </c>
      <c r="U13" s="19">
        <f>-455*0.005</f>
        <v>-2.2749999999999999</v>
      </c>
      <c r="V13" t="s">
        <v>32</v>
      </c>
      <c r="X13" s="18" t="s">
        <v>9</v>
      </c>
    </row>
    <row r="14" spans="1:26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X14" s="19" t="s">
        <v>10</v>
      </c>
    </row>
    <row r="15" spans="1:26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O15" s="14" t="s">
        <v>20</v>
      </c>
      <c r="P15" s="16"/>
      <c r="Q15" s="16" t="s">
        <v>28</v>
      </c>
      <c r="R15" s="17" t="s">
        <v>19</v>
      </c>
    </row>
    <row r="16" spans="1:26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2:15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 spans="2:15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2:15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O19" s="10" t="s">
        <v>15</v>
      </c>
    </row>
    <row r="20" spans="2:15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 spans="2:15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spans="2:15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2:15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spans="2:15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</row>
    <row r="25" spans="2:15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</row>
    <row r="26" spans="2:15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</row>
    <row r="27" spans="2:15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</row>
    <row r="28" spans="2:15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</row>
    <row r="29" spans="2:15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</row>
    <row r="30" spans="2:15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2:15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</row>
    <row r="32" spans="2:15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</row>
    <row r="33" spans="2:13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</row>
    <row r="34" spans="2:13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</row>
    <row r="36" spans="2:13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</row>
    <row r="37" spans="2:13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</row>
    <row r="38" spans="2:13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2:13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</row>
    <row r="40" spans="2:13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</row>
    <row r="41" spans="2:13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</row>
    <row r="42" spans="2:13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</row>
    <row r="43" spans="2:13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</row>
    <row r="44" spans="2:13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</row>
    <row r="45" spans="2:13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</row>
    <row r="46" spans="2:13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6"/>
    </row>
    <row r="47" spans="2:13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</row>
    <row r="48" spans="2:13" x14ac:dyDescent="0.25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</row>
    <row r="49" spans="2:13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6"/>
    </row>
    <row r="50" spans="2:13" x14ac:dyDescent="0.25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6"/>
    </row>
    <row r="51" spans="2:13" x14ac:dyDescent="0.25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6"/>
    </row>
    <row r="52" spans="2:13" x14ac:dyDescent="0.25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6"/>
    </row>
    <row r="53" spans="2:13" x14ac:dyDescent="0.2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6"/>
    </row>
    <row r="54" spans="2:13" x14ac:dyDescent="0.25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2:13" x14ac:dyDescent="0.25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6"/>
    </row>
    <row r="56" spans="2:13" x14ac:dyDescent="0.25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6"/>
    </row>
    <row r="57" spans="2:13" x14ac:dyDescent="0.2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6"/>
    </row>
    <row r="58" spans="2:13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2:13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</row>
    <row r="60" spans="2:13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6"/>
    </row>
    <row r="61" spans="2:13" x14ac:dyDescent="0.25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6"/>
    </row>
    <row r="62" spans="2:13" x14ac:dyDescent="0.25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2:13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</row>
    <row r="65" spans="2:13" x14ac:dyDescent="0.25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6"/>
    </row>
    <row r="66" spans="2:13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2:13" x14ac:dyDescent="0.25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</row>
    <row r="68" spans="2:13" x14ac:dyDescent="0.25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6"/>
    </row>
    <row r="69" spans="2:13" x14ac:dyDescent="0.2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6"/>
    </row>
    <row r="70" spans="2:13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2:13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</row>
    <row r="72" spans="2:13" x14ac:dyDescent="0.2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6"/>
    </row>
    <row r="73" spans="2:13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6"/>
    </row>
    <row r="74" spans="2:13" x14ac:dyDescent="0.25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2:13" x14ac:dyDescent="0.25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6"/>
    </row>
    <row r="76" spans="2:13" x14ac:dyDescent="0.25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6"/>
    </row>
    <row r="77" spans="2:13" x14ac:dyDescent="0.25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</row>
    <row r="78" spans="2:13" x14ac:dyDescent="0.25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2:13" x14ac:dyDescent="0.25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6"/>
    </row>
    <row r="80" spans="2:13" x14ac:dyDescent="0.25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6"/>
    </row>
    <row r="81" spans="2:13" x14ac:dyDescent="0.25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6"/>
    </row>
    <row r="82" spans="2:13" x14ac:dyDescent="0.25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2:13" x14ac:dyDescent="0.25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6"/>
    </row>
    <row r="84" spans="2:13" x14ac:dyDescent="0.25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6"/>
    </row>
    <row r="85" spans="2:13" x14ac:dyDescent="0.25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6"/>
    </row>
    <row r="86" spans="2:13" x14ac:dyDescent="0.25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2:13" x14ac:dyDescent="0.25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6"/>
    </row>
    <row r="88" spans="2:13" x14ac:dyDescent="0.25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6"/>
    </row>
    <row r="89" spans="2:13" x14ac:dyDescent="0.25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6"/>
    </row>
    <row r="90" spans="2:13" x14ac:dyDescent="0.25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2:13" x14ac:dyDescent="0.25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6"/>
    </row>
    <row r="92" spans="2:13" x14ac:dyDescent="0.25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6"/>
    </row>
    <row r="93" spans="2:13" x14ac:dyDescent="0.25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6"/>
    </row>
    <row r="94" spans="2:13" x14ac:dyDescent="0.25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2:13" x14ac:dyDescent="0.25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</row>
    <row r="96" spans="2:13" x14ac:dyDescent="0.25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6"/>
    </row>
    <row r="97" spans="2:13" x14ac:dyDescent="0.25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</row>
    <row r="98" spans="2:13" x14ac:dyDescent="0.25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2:13" x14ac:dyDescent="0.25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6"/>
    </row>
    <row r="100" spans="2:13" x14ac:dyDescent="0.25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6"/>
    </row>
    <row r="101" spans="2:13" x14ac:dyDescent="0.25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6"/>
    </row>
    <row r="102" spans="2:13" x14ac:dyDescent="0.25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2:13" x14ac:dyDescent="0.25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6"/>
    </row>
    <row r="104" spans="2:13" x14ac:dyDescent="0.25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6"/>
    </row>
    <row r="105" spans="2:13" x14ac:dyDescent="0.25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6"/>
    </row>
    <row r="106" spans="2:13" x14ac:dyDescent="0.25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2:13" x14ac:dyDescent="0.25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6"/>
    </row>
    <row r="108" spans="2:13" x14ac:dyDescent="0.25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6"/>
    </row>
    <row r="109" spans="2:13" x14ac:dyDescent="0.25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6"/>
    </row>
    <row r="110" spans="2:13" x14ac:dyDescent="0.25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2:13" x14ac:dyDescent="0.25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6"/>
    </row>
    <row r="112" spans="2:13" x14ac:dyDescent="0.25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6"/>
    </row>
    <row r="113" spans="2:13" x14ac:dyDescent="0.25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6"/>
    </row>
    <row r="114" spans="2:13" x14ac:dyDescent="0.25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2:13" x14ac:dyDescent="0.25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6"/>
    </row>
    <row r="116" spans="2:13" x14ac:dyDescent="0.25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6"/>
    </row>
    <row r="117" spans="2:13" x14ac:dyDescent="0.25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6"/>
    </row>
    <row r="118" spans="2:13" x14ac:dyDescent="0.25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2:13" x14ac:dyDescent="0.25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6"/>
    </row>
    <row r="120" spans="2:13" x14ac:dyDescent="0.25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6"/>
    </row>
    <row r="121" spans="2:13" x14ac:dyDescent="0.25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6"/>
    </row>
    <row r="122" spans="2:13" x14ac:dyDescent="0.25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2:13" x14ac:dyDescent="0.25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6"/>
    </row>
    <row r="124" spans="2:13" x14ac:dyDescent="0.25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6"/>
    </row>
    <row r="125" spans="2:13" x14ac:dyDescent="0.25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6"/>
    </row>
    <row r="126" spans="2:13" x14ac:dyDescent="0.25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2:13" x14ac:dyDescent="0.25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6"/>
    </row>
    <row r="128" spans="2:13" x14ac:dyDescent="0.25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6"/>
    </row>
    <row r="129" spans="2:13" x14ac:dyDescent="0.25"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6"/>
    </row>
    <row r="130" spans="2:13" x14ac:dyDescent="0.25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2:13" x14ac:dyDescent="0.25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6"/>
    </row>
    <row r="132" spans="2:13" x14ac:dyDescent="0.25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6"/>
    </row>
    <row r="133" spans="2:13" x14ac:dyDescent="0.25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6"/>
    </row>
    <row r="134" spans="2:13" x14ac:dyDescent="0.25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2:13" x14ac:dyDescent="0.25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6"/>
    </row>
    <row r="136" spans="2:13" x14ac:dyDescent="0.25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6"/>
    </row>
    <row r="137" spans="2:13" x14ac:dyDescent="0.25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6"/>
    </row>
    <row r="138" spans="2:13" x14ac:dyDescent="0.25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2:13" x14ac:dyDescent="0.25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6"/>
    </row>
    <row r="140" spans="2:13" x14ac:dyDescent="0.25"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6"/>
    </row>
    <row r="141" spans="2:13" x14ac:dyDescent="0.25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6"/>
    </row>
    <row r="142" spans="2:13" x14ac:dyDescent="0.25"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2:13" x14ac:dyDescent="0.25"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6"/>
    </row>
    <row r="144" spans="2:13" x14ac:dyDescent="0.25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6"/>
    </row>
    <row r="145" spans="2:13" x14ac:dyDescent="0.25"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6"/>
    </row>
    <row r="146" spans="2:13" x14ac:dyDescent="0.25"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2:13" x14ac:dyDescent="0.25"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6"/>
    </row>
    <row r="148" spans="2:13" x14ac:dyDescent="0.25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6"/>
    </row>
    <row r="149" spans="2:13" x14ac:dyDescent="0.25"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6"/>
    </row>
    <row r="150" spans="2:13" x14ac:dyDescent="0.25"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2:13" x14ac:dyDescent="0.25"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6"/>
    </row>
    <row r="152" spans="2:13" x14ac:dyDescent="0.25"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6"/>
    </row>
    <row r="153" spans="2:13" x14ac:dyDescent="0.25"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6"/>
    </row>
    <row r="154" spans="2:13" x14ac:dyDescent="0.25"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2:13" x14ac:dyDescent="0.25"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6"/>
    </row>
    <row r="156" spans="2:13" x14ac:dyDescent="0.25"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6"/>
    </row>
    <row r="157" spans="2:13" x14ac:dyDescent="0.25"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6"/>
    </row>
    <row r="158" spans="2:13" x14ac:dyDescent="0.25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2:13" x14ac:dyDescent="0.25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6"/>
    </row>
    <row r="160" spans="2:13" x14ac:dyDescent="0.25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6"/>
    </row>
    <row r="161" spans="2:13" x14ac:dyDescent="0.25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6"/>
    </row>
    <row r="162" spans="2:13" x14ac:dyDescent="0.25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2:13" x14ac:dyDescent="0.25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6"/>
    </row>
    <row r="164" spans="2:13" x14ac:dyDescent="0.25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6"/>
    </row>
    <row r="165" spans="2:13" x14ac:dyDescent="0.25"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6"/>
    </row>
    <row r="166" spans="2:13" x14ac:dyDescent="0.25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2:13" x14ac:dyDescent="0.25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6"/>
    </row>
    <row r="168" spans="2:13" x14ac:dyDescent="0.25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6"/>
    </row>
    <row r="169" spans="2:13" x14ac:dyDescent="0.25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6"/>
    </row>
    <row r="170" spans="2:13" x14ac:dyDescent="0.25"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2:13" x14ac:dyDescent="0.25"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6"/>
    </row>
    <row r="172" spans="2:13" x14ac:dyDescent="0.25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6"/>
    </row>
    <row r="173" spans="2:13" x14ac:dyDescent="0.25"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6"/>
    </row>
    <row r="174" spans="2:13" x14ac:dyDescent="0.25"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2:13" x14ac:dyDescent="0.25"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6"/>
    </row>
    <row r="176" spans="2:13" x14ac:dyDescent="0.25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6"/>
    </row>
    <row r="177" spans="2:13" x14ac:dyDescent="0.25"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6"/>
    </row>
    <row r="178" spans="2:13" x14ac:dyDescent="0.25"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2:13" x14ac:dyDescent="0.25"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6"/>
    </row>
    <row r="180" spans="2:13" x14ac:dyDescent="0.25"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6"/>
    </row>
    <row r="181" spans="2:13" x14ac:dyDescent="0.25"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6"/>
    </row>
    <row r="182" spans="2:13" x14ac:dyDescent="0.25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2:13" x14ac:dyDescent="0.25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6"/>
    </row>
    <row r="184" spans="2:13" x14ac:dyDescent="0.25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6"/>
    </row>
    <row r="185" spans="2:13" x14ac:dyDescent="0.25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6"/>
    </row>
    <row r="186" spans="2:13" x14ac:dyDescent="0.25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2:13" x14ac:dyDescent="0.25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6"/>
    </row>
    <row r="188" spans="2:13" x14ac:dyDescent="0.25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6"/>
    </row>
    <row r="189" spans="2:13" x14ac:dyDescent="0.25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6"/>
    </row>
    <row r="190" spans="2:13" x14ac:dyDescent="0.25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2:13" x14ac:dyDescent="0.25"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6"/>
    </row>
    <row r="192" spans="2:13" x14ac:dyDescent="0.25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6"/>
    </row>
    <row r="193" spans="2:13" x14ac:dyDescent="0.25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6"/>
    </row>
    <row r="194" spans="2:13" x14ac:dyDescent="0.25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2:13" x14ac:dyDescent="0.25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6"/>
    </row>
    <row r="196" spans="2:13" x14ac:dyDescent="0.25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6"/>
    </row>
    <row r="197" spans="2:13" x14ac:dyDescent="0.25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6"/>
    </row>
    <row r="198" spans="2:13" x14ac:dyDescent="0.25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2:13" x14ac:dyDescent="0.25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6"/>
    </row>
    <row r="200" spans="2:13" x14ac:dyDescent="0.25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6"/>
    </row>
    <row r="201" spans="2:13" x14ac:dyDescent="0.25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6"/>
    </row>
    <row r="202" spans="2:13" x14ac:dyDescent="0.25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2:13" x14ac:dyDescent="0.25"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6"/>
    </row>
    <row r="204" spans="2:13" x14ac:dyDescent="0.25"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6"/>
    </row>
    <row r="205" spans="2:13" x14ac:dyDescent="0.25"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6"/>
    </row>
    <row r="206" spans="2:13" x14ac:dyDescent="0.25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2:13" x14ac:dyDescent="0.25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6"/>
    </row>
    <row r="208" spans="2:13" x14ac:dyDescent="0.25"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"/>
    </row>
    <row r="209" spans="2:13" x14ac:dyDescent="0.25"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6"/>
    </row>
    <row r="210" spans="2:13" x14ac:dyDescent="0.25"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2:13" x14ac:dyDescent="0.25"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6"/>
    </row>
    <row r="212" spans="2:13" x14ac:dyDescent="0.25"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6"/>
    </row>
    <row r="213" spans="2:13" x14ac:dyDescent="0.25"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6"/>
    </row>
    <row r="214" spans="2:13" x14ac:dyDescent="0.25"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2:13" x14ac:dyDescent="0.25"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6"/>
    </row>
    <row r="216" spans="2:13" x14ac:dyDescent="0.25"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6"/>
    </row>
    <row r="217" spans="2:13" x14ac:dyDescent="0.25"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6"/>
    </row>
    <row r="218" spans="2:13" x14ac:dyDescent="0.25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2:13" x14ac:dyDescent="0.25"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6"/>
    </row>
    <row r="220" spans="2:13" x14ac:dyDescent="0.25"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6"/>
    </row>
    <row r="221" spans="2:13" x14ac:dyDescent="0.25"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6"/>
    </row>
    <row r="222" spans="2:13" x14ac:dyDescent="0.25"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2:13" x14ac:dyDescent="0.25"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6"/>
    </row>
    <row r="224" spans="2:13" x14ac:dyDescent="0.25"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6"/>
    </row>
    <row r="225" spans="2:13" x14ac:dyDescent="0.25"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6"/>
    </row>
    <row r="226" spans="2:13" x14ac:dyDescent="0.25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2:13" x14ac:dyDescent="0.25"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6"/>
    </row>
    <row r="228" spans="2:13" x14ac:dyDescent="0.25"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6"/>
    </row>
    <row r="229" spans="2:13" x14ac:dyDescent="0.25"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6"/>
    </row>
    <row r="230" spans="2:13" x14ac:dyDescent="0.25"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2:13" x14ac:dyDescent="0.25"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6"/>
    </row>
    <row r="232" spans="2:13" x14ac:dyDescent="0.25">
      <c r="B232" s="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6"/>
    </row>
    <row r="233" spans="2:13" x14ac:dyDescent="0.25">
      <c r="B233" s="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6"/>
    </row>
    <row r="234" spans="2:13" x14ac:dyDescent="0.25"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2:13" x14ac:dyDescent="0.25"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6"/>
    </row>
    <row r="236" spans="2:13" x14ac:dyDescent="0.25"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6"/>
    </row>
    <row r="237" spans="2:13" x14ac:dyDescent="0.25"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6"/>
    </row>
    <row r="238" spans="2:13" x14ac:dyDescent="0.25">
      <c r="B238" s="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2:13" x14ac:dyDescent="0.25">
      <c r="B239" s="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6"/>
    </row>
    <row r="240" spans="2:13" x14ac:dyDescent="0.25"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6"/>
    </row>
    <row r="241" spans="2:13" x14ac:dyDescent="0.25">
      <c r="B241" s="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6"/>
    </row>
    <row r="242" spans="2:13" x14ac:dyDescent="0.25"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2:13" x14ac:dyDescent="0.25"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6"/>
    </row>
    <row r="244" spans="2:13" x14ac:dyDescent="0.25">
      <c r="B244" s="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6"/>
    </row>
    <row r="245" spans="2:13" x14ac:dyDescent="0.25">
      <c r="B245" s="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6"/>
    </row>
    <row r="246" spans="2:13" x14ac:dyDescent="0.25">
      <c r="B246" s="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2:13" x14ac:dyDescent="0.25"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6"/>
    </row>
    <row r="248" spans="2:13" x14ac:dyDescent="0.25"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6"/>
    </row>
    <row r="249" spans="2:13" x14ac:dyDescent="0.25">
      <c r="B249" s="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6"/>
    </row>
    <row r="250" spans="2:13" x14ac:dyDescent="0.25">
      <c r="B250" s="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2:13" x14ac:dyDescent="0.25">
      <c r="B251" s="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6"/>
    </row>
    <row r="252" spans="2:13" x14ac:dyDescent="0.25">
      <c r="B252" s="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6"/>
    </row>
    <row r="253" spans="2:13" x14ac:dyDescent="0.25">
      <c r="B253" s="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6"/>
    </row>
    <row r="254" spans="2:13" x14ac:dyDescent="0.25">
      <c r="B254" s="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2:13" x14ac:dyDescent="0.25"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6"/>
    </row>
    <row r="256" spans="2:13" x14ac:dyDescent="0.25">
      <c r="B256" s="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6"/>
    </row>
    <row r="257" spans="2:13" x14ac:dyDescent="0.25">
      <c r="B257" s="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6"/>
    </row>
    <row r="258" spans="2:13" x14ac:dyDescent="0.25">
      <c r="B258" s="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6"/>
    </row>
    <row r="259" spans="2:13" x14ac:dyDescent="0.25">
      <c r="B259" s="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6"/>
    </row>
    <row r="260" spans="2:13" x14ac:dyDescent="0.25">
      <c r="B260" s="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6"/>
    </row>
    <row r="261" spans="2:13" x14ac:dyDescent="0.25">
      <c r="B261" s="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6"/>
    </row>
    <row r="262" spans="2:13" x14ac:dyDescent="0.25">
      <c r="B262" s="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6"/>
    </row>
    <row r="263" spans="2:13" x14ac:dyDescent="0.25">
      <c r="B263" s="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6"/>
    </row>
    <row r="264" spans="2:13" x14ac:dyDescent="0.25">
      <c r="B264" s="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6"/>
    </row>
    <row r="265" spans="2:13" x14ac:dyDescent="0.25"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6"/>
    </row>
    <row r="266" spans="2:13" x14ac:dyDescent="0.25">
      <c r="B266" s="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6"/>
    </row>
    <row r="267" spans="2:13" x14ac:dyDescent="0.25">
      <c r="B267" s="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6"/>
    </row>
    <row r="268" spans="2:13" x14ac:dyDescent="0.25"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6"/>
    </row>
    <row r="269" spans="2:13" x14ac:dyDescent="0.25"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6"/>
    </row>
    <row r="270" spans="2:13" x14ac:dyDescent="0.25"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6"/>
    </row>
    <row r="271" spans="2:13" x14ac:dyDescent="0.25"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6"/>
    </row>
    <row r="272" spans="2:13" x14ac:dyDescent="0.25"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6"/>
    </row>
    <row r="273" spans="2:13" x14ac:dyDescent="0.25"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6"/>
    </row>
    <row r="274" spans="2:13" x14ac:dyDescent="0.25"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6"/>
    </row>
    <row r="275" spans="2:13" x14ac:dyDescent="0.25"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6"/>
    </row>
    <row r="276" spans="2:13" x14ac:dyDescent="0.25"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6"/>
    </row>
    <row r="277" spans="2:13" x14ac:dyDescent="0.25"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6"/>
    </row>
    <row r="278" spans="2:13" x14ac:dyDescent="0.25"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6"/>
    </row>
    <row r="279" spans="2:13" x14ac:dyDescent="0.25"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6"/>
    </row>
    <row r="280" spans="2:13" x14ac:dyDescent="0.25"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6"/>
    </row>
    <row r="281" spans="2:13" x14ac:dyDescent="0.25"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6"/>
    </row>
    <row r="282" spans="2:13" x14ac:dyDescent="0.25"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6"/>
    </row>
    <row r="283" spans="2:13" x14ac:dyDescent="0.25"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6"/>
    </row>
    <row r="284" spans="2:13" x14ac:dyDescent="0.25"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6"/>
    </row>
    <row r="285" spans="2:13" x14ac:dyDescent="0.25"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6"/>
    </row>
    <row r="286" spans="2:13" x14ac:dyDescent="0.25"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6"/>
    </row>
    <row r="287" spans="2:13" x14ac:dyDescent="0.25"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6"/>
    </row>
    <row r="288" spans="2:13" x14ac:dyDescent="0.25"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6"/>
    </row>
    <row r="289" spans="2:13" x14ac:dyDescent="0.25"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6"/>
    </row>
    <row r="290" spans="2:13" x14ac:dyDescent="0.25"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6"/>
    </row>
    <row r="291" spans="2:13" x14ac:dyDescent="0.25"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6"/>
    </row>
    <row r="292" spans="2:13" x14ac:dyDescent="0.25"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6"/>
    </row>
    <row r="293" spans="2:13" x14ac:dyDescent="0.25"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6"/>
    </row>
    <row r="294" spans="2:13" x14ac:dyDescent="0.25"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6"/>
    </row>
    <row r="295" spans="2:13" x14ac:dyDescent="0.25"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6"/>
    </row>
    <row r="296" spans="2:13" x14ac:dyDescent="0.25"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6"/>
    </row>
    <row r="297" spans="2:13" x14ac:dyDescent="0.25"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6"/>
    </row>
    <row r="298" spans="2:13" x14ac:dyDescent="0.25"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6"/>
    </row>
    <row r="299" spans="2:13" x14ac:dyDescent="0.25"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6"/>
    </row>
    <row r="300" spans="2:13" x14ac:dyDescent="0.25"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6"/>
    </row>
    <row r="301" spans="2:13" x14ac:dyDescent="0.25"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6"/>
    </row>
    <row r="302" spans="2:13" x14ac:dyDescent="0.25"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6"/>
    </row>
    <row r="303" spans="2:13" x14ac:dyDescent="0.25"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6"/>
    </row>
    <row r="304" spans="2:13" x14ac:dyDescent="0.25"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6"/>
    </row>
    <row r="305" spans="2:13" x14ac:dyDescent="0.25">
      <c r="B305" s="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6"/>
    </row>
    <row r="306" spans="2:13" x14ac:dyDescent="0.25">
      <c r="B306" s="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6"/>
    </row>
    <row r="307" spans="2:13" x14ac:dyDescent="0.25">
      <c r="B307" s="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6"/>
    </row>
    <row r="308" spans="2:13" x14ac:dyDescent="0.25">
      <c r="B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6"/>
    </row>
    <row r="309" spans="2:13" x14ac:dyDescent="0.25">
      <c r="B309" s="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6"/>
    </row>
    <row r="310" spans="2:13" x14ac:dyDescent="0.25">
      <c r="B310" s="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6"/>
    </row>
    <row r="311" spans="2:13" x14ac:dyDescent="0.25">
      <c r="B311" s="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6"/>
    </row>
    <row r="312" spans="2:13" x14ac:dyDescent="0.25">
      <c r="B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6"/>
    </row>
    <row r="313" spans="2:13" x14ac:dyDescent="0.25">
      <c r="B313" s="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6"/>
    </row>
    <row r="314" spans="2:13" x14ac:dyDescent="0.25">
      <c r="B314" s="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6"/>
    </row>
    <row r="315" spans="2:13" x14ac:dyDescent="0.25">
      <c r="B315" s="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6"/>
    </row>
    <row r="316" spans="2:13" x14ac:dyDescent="0.25">
      <c r="B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6"/>
    </row>
    <row r="317" spans="2:13" x14ac:dyDescent="0.25">
      <c r="B317" s="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6"/>
    </row>
    <row r="318" spans="2:13" x14ac:dyDescent="0.25">
      <c r="B318" s="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6"/>
    </row>
    <row r="319" spans="2:13" x14ac:dyDescent="0.25">
      <c r="B319" s="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6"/>
    </row>
    <row r="320" spans="2:13" x14ac:dyDescent="0.25">
      <c r="B320" s="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6"/>
    </row>
    <row r="321" spans="2:13" x14ac:dyDescent="0.25">
      <c r="B321" s="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6"/>
    </row>
    <row r="322" spans="2:13" x14ac:dyDescent="0.25">
      <c r="B322" s="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6"/>
    </row>
    <row r="323" spans="2:13" x14ac:dyDescent="0.25">
      <c r="B323" s="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6"/>
    </row>
    <row r="324" spans="2:13" x14ac:dyDescent="0.25">
      <c r="B324" s="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6"/>
    </row>
    <row r="325" spans="2:13" x14ac:dyDescent="0.25">
      <c r="B325" s="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6"/>
    </row>
    <row r="326" spans="2:13" x14ac:dyDescent="0.25">
      <c r="B326" s="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6"/>
    </row>
    <row r="327" spans="2:13" x14ac:dyDescent="0.25">
      <c r="B327" s="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6"/>
    </row>
    <row r="328" spans="2:13" x14ac:dyDescent="0.25">
      <c r="B328" s="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6"/>
    </row>
    <row r="329" spans="2:13" x14ac:dyDescent="0.25">
      <c r="B329" s="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6"/>
    </row>
    <row r="330" spans="2:13" x14ac:dyDescent="0.25">
      <c r="B330" s="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6"/>
    </row>
    <row r="331" spans="2:13" x14ac:dyDescent="0.25">
      <c r="B331" s="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6"/>
    </row>
    <row r="332" spans="2:13" x14ac:dyDescent="0.25">
      <c r="B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6"/>
    </row>
    <row r="333" spans="2:13" x14ac:dyDescent="0.25">
      <c r="B333" s="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6"/>
    </row>
    <row r="334" spans="2:13" x14ac:dyDescent="0.25">
      <c r="B334" s="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6"/>
    </row>
    <row r="335" spans="2:13" x14ac:dyDescent="0.25">
      <c r="B335" s="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6"/>
    </row>
    <row r="336" spans="2:13" x14ac:dyDescent="0.25">
      <c r="B336" s="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6"/>
    </row>
    <row r="337" spans="2:13" x14ac:dyDescent="0.25">
      <c r="B337" s="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6"/>
    </row>
    <row r="338" spans="2:13" x14ac:dyDescent="0.25">
      <c r="B338" s="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6"/>
    </row>
    <row r="339" spans="2:13" x14ac:dyDescent="0.25">
      <c r="B339" s="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6"/>
    </row>
    <row r="340" spans="2:13" x14ac:dyDescent="0.25">
      <c r="B340" s="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6"/>
    </row>
    <row r="341" spans="2:13" x14ac:dyDescent="0.25">
      <c r="B341" s="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6"/>
    </row>
    <row r="342" spans="2:13" x14ac:dyDescent="0.25">
      <c r="B342" s="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6"/>
    </row>
    <row r="343" spans="2:13" x14ac:dyDescent="0.25">
      <c r="B343" s="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6"/>
    </row>
    <row r="344" spans="2:13" x14ac:dyDescent="0.25">
      <c r="B344" s="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6"/>
    </row>
    <row r="345" spans="2:13" x14ac:dyDescent="0.25">
      <c r="B345" s="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6"/>
    </row>
    <row r="346" spans="2:13" x14ac:dyDescent="0.25">
      <c r="B346" s="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6"/>
    </row>
    <row r="347" spans="2:13" x14ac:dyDescent="0.25">
      <c r="B347" s="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6"/>
    </row>
    <row r="348" spans="2:13" x14ac:dyDescent="0.25">
      <c r="B348" s="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6"/>
    </row>
    <row r="349" spans="2:13" x14ac:dyDescent="0.25">
      <c r="B349" s="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6"/>
    </row>
    <row r="350" spans="2:13" x14ac:dyDescent="0.25">
      <c r="B350" s="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6"/>
    </row>
    <row r="351" spans="2:13" x14ac:dyDescent="0.25">
      <c r="B351" s="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6"/>
    </row>
    <row r="352" spans="2:13" x14ac:dyDescent="0.25">
      <c r="B352" s="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6"/>
    </row>
    <row r="353" spans="2:13" x14ac:dyDescent="0.25">
      <c r="B353" s="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6"/>
    </row>
    <row r="354" spans="2:13" x14ac:dyDescent="0.25">
      <c r="B354" s="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6"/>
    </row>
    <row r="355" spans="2:13" x14ac:dyDescent="0.25">
      <c r="B355" s="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6"/>
    </row>
    <row r="356" spans="2:13" x14ac:dyDescent="0.25">
      <c r="B356" s="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6"/>
    </row>
    <row r="357" spans="2:13" x14ac:dyDescent="0.25">
      <c r="B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6"/>
    </row>
    <row r="358" spans="2:13" x14ac:dyDescent="0.25">
      <c r="B358" s="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6"/>
    </row>
    <row r="359" spans="2:13" x14ac:dyDescent="0.25">
      <c r="B359" s="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6"/>
    </row>
    <row r="360" spans="2:13" x14ac:dyDescent="0.25">
      <c r="B360" s="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6"/>
    </row>
    <row r="361" spans="2:13" x14ac:dyDescent="0.25">
      <c r="B361" s="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6"/>
    </row>
    <row r="362" spans="2:13" x14ac:dyDescent="0.25">
      <c r="B362" s="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6"/>
    </row>
    <row r="363" spans="2:13" x14ac:dyDescent="0.25">
      <c r="B363" s="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6"/>
    </row>
    <row r="364" spans="2:13" x14ac:dyDescent="0.25">
      <c r="B364" s="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6"/>
    </row>
    <row r="365" spans="2:13" x14ac:dyDescent="0.25">
      <c r="B365" s="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6"/>
    </row>
    <row r="366" spans="2:13" x14ac:dyDescent="0.25">
      <c r="B366" s="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6"/>
    </row>
    <row r="367" spans="2:13" x14ac:dyDescent="0.25">
      <c r="B367" s="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6"/>
    </row>
    <row r="368" spans="2:13" x14ac:dyDescent="0.25">
      <c r="B368" s="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6"/>
    </row>
    <row r="369" spans="2:13" x14ac:dyDescent="0.25">
      <c r="B369" s="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6"/>
    </row>
    <row r="370" spans="2:13" x14ac:dyDescent="0.25">
      <c r="B370" s="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6"/>
    </row>
    <row r="371" spans="2:13" x14ac:dyDescent="0.25">
      <c r="B371" s="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6"/>
    </row>
    <row r="372" spans="2:13" x14ac:dyDescent="0.25">
      <c r="B372" s="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6"/>
    </row>
    <row r="373" spans="2:13" x14ac:dyDescent="0.25">
      <c r="B373" s="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6"/>
    </row>
    <row r="374" spans="2:13" x14ac:dyDescent="0.25">
      <c r="B374" s="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6"/>
    </row>
    <row r="375" spans="2:13" x14ac:dyDescent="0.25">
      <c r="B375" s="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6"/>
    </row>
    <row r="376" spans="2:13" x14ac:dyDescent="0.25">
      <c r="B376" s="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6"/>
    </row>
    <row r="377" spans="2:13" x14ac:dyDescent="0.25">
      <c r="B377" s="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6"/>
    </row>
    <row r="378" spans="2:13" x14ac:dyDescent="0.25">
      <c r="B378" s="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6"/>
    </row>
    <row r="379" spans="2:13" x14ac:dyDescent="0.25">
      <c r="B379" s="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6"/>
    </row>
    <row r="380" spans="2:13" x14ac:dyDescent="0.25">
      <c r="B380" s="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6"/>
    </row>
    <row r="381" spans="2:13" x14ac:dyDescent="0.25">
      <c r="B381" s="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6"/>
    </row>
    <row r="382" spans="2:13" x14ac:dyDescent="0.25">
      <c r="B382" s="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6"/>
    </row>
    <row r="383" spans="2:13" x14ac:dyDescent="0.25">
      <c r="B383" s="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6"/>
    </row>
    <row r="384" spans="2:13" x14ac:dyDescent="0.25">
      <c r="B384" s="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6"/>
    </row>
    <row r="385" spans="2:13" x14ac:dyDescent="0.25">
      <c r="B385" s="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6"/>
    </row>
    <row r="386" spans="2:13" x14ac:dyDescent="0.25">
      <c r="B386" s="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6"/>
    </row>
    <row r="387" spans="2:13" x14ac:dyDescent="0.25">
      <c r="B387" s="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6"/>
    </row>
    <row r="388" spans="2:13" x14ac:dyDescent="0.25">
      <c r="B388" s="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6"/>
    </row>
    <row r="389" spans="2:13" x14ac:dyDescent="0.25">
      <c r="B389" s="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6"/>
    </row>
    <row r="390" spans="2:13" x14ac:dyDescent="0.25">
      <c r="B390" s="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6"/>
    </row>
    <row r="391" spans="2:13" x14ac:dyDescent="0.25">
      <c r="B391" s="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6"/>
    </row>
    <row r="392" spans="2:13" x14ac:dyDescent="0.25">
      <c r="B392" s="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6"/>
    </row>
    <row r="393" spans="2:13" x14ac:dyDescent="0.25">
      <c r="B393" s="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6"/>
    </row>
    <row r="394" spans="2:13" x14ac:dyDescent="0.25">
      <c r="B394" s="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6"/>
    </row>
    <row r="395" spans="2:13" x14ac:dyDescent="0.25">
      <c r="B395" s="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6"/>
    </row>
    <row r="396" spans="2:13" x14ac:dyDescent="0.25">
      <c r="B396" s="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6"/>
    </row>
    <row r="397" spans="2:13" x14ac:dyDescent="0.25">
      <c r="B397" s="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6"/>
    </row>
    <row r="398" spans="2:13" x14ac:dyDescent="0.25">
      <c r="B398" s="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6"/>
    </row>
    <row r="399" spans="2:13" x14ac:dyDescent="0.25">
      <c r="B399" s="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6"/>
    </row>
    <row r="400" spans="2:13" x14ac:dyDescent="0.25">
      <c r="B400" s="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6"/>
    </row>
    <row r="401" spans="2:13" x14ac:dyDescent="0.25">
      <c r="B401" s="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6"/>
    </row>
    <row r="402" spans="2:13" x14ac:dyDescent="0.25">
      <c r="B402" s="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6"/>
    </row>
    <row r="403" spans="2:13" x14ac:dyDescent="0.25">
      <c r="B403" s="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6"/>
    </row>
    <row r="404" spans="2:13" x14ac:dyDescent="0.25">
      <c r="B404" s="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6"/>
    </row>
    <row r="405" spans="2:13" x14ac:dyDescent="0.25">
      <c r="B405" s="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6"/>
    </row>
    <row r="406" spans="2:13" x14ac:dyDescent="0.25">
      <c r="B406" s="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6"/>
    </row>
    <row r="407" spans="2:13" x14ac:dyDescent="0.25">
      <c r="B407" s="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6"/>
    </row>
    <row r="408" spans="2:13" x14ac:dyDescent="0.25">
      <c r="B408" s="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6"/>
    </row>
    <row r="409" spans="2:13" x14ac:dyDescent="0.25">
      <c r="B409" s="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6"/>
    </row>
    <row r="410" spans="2:13" x14ac:dyDescent="0.25">
      <c r="B410" s="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6"/>
    </row>
    <row r="411" spans="2:13" x14ac:dyDescent="0.25">
      <c r="B411" s="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6"/>
    </row>
    <row r="412" spans="2:13" x14ac:dyDescent="0.25">
      <c r="B412" s="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6"/>
    </row>
    <row r="413" spans="2:13" x14ac:dyDescent="0.25">
      <c r="B413" s="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6"/>
    </row>
    <row r="414" spans="2:13" x14ac:dyDescent="0.25">
      <c r="B414" s="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6"/>
    </row>
    <row r="415" spans="2:13" x14ac:dyDescent="0.25">
      <c r="B415" s="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6"/>
    </row>
    <row r="416" spans="2:13" x14ac:dyDescent="0.25">
      <c r="B416" s="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6"/>
    </row>
    <row r="417" spans="2:13" x14ac:dyDescent="0.25">
      <c r="B417" s="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6"/>
    </row>
    <row r="418" spans="2:13" x14ac:dyDescent="0.25">
      <c r="B418" s="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6"/>
    </row>
    <row r="419" spans="2:13" x14ac:dyDescent="0.25">
      <c r="B419" s="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6"/>
    </row>
    <row r="420" spans="2:13" x14ac:dyDescent="0.25">
      <c r="B420" s="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6"/>
    </row>
    <row r="421" spans="2:13" x14ac:dyDescent="0.25">
      <c r="B421" s="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6"/>
    </row>
    <row r="422" spans="2:13" x14ac:dyDescent="0.25">
      <c r="B422" s="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6"/>
    </row>
    <row r="423" spans="2:13" x14ac:dyDescent="0.25">
      <c r="B423" s="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6"/>
    </row>
    <row r="424" spans="2:13" x14ac:dyDescent="0.25">
      <c r="B424" s="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6"/>
    </row>
    <row r="425" spans="2:13" x14ac:dyDescent="0.25">
      <c r="B425" s="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6"/>
    </row>
    <row r="426" spans="2:13" x14ac:dyDescent="0.25">
      <c r="B426" s="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6"/>
    </row>
    <row r="427" spans="2:13" x14ac:dyDescent="0.25">
      <c r="B427" s="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6"/>
    </row>
    <row r="428" spans="2:13" x14ac:dyDescent="0.25">
      <c r="B428" s="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6"/>
    </row>
    <row r="429" spans="2:13" x14ac:dyDescent="0.25">
      <c r="B429" s="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6"/>
    </row>
    <row r="430" spans="2:13" x14ac:dyDescent="0.25">
      <c r="B430" s="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6"/>
    </row>
    <row r="431" spans="2:13" x14ac:dyDescent="0.25">
      <c r="B431" s="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6"/>
    </row>
    <row r="432" spans="2:13" x14ac:dyDescent="0.25">
      <c r="B432" s="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6"/>
    </row>
    <row r="433" spans="2:13" x14ac:dyDescent="0.25">
      <c r="B433" s="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6"/>
    </row>
    <row r="434" spans="2:13" x14ac:dyDescent="0.25">
      <c r="B434" s="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6"/>
    </row>
    <row r="435" spans="2:13" x14ac:dyDescent="0.25">
      <c r="B435" s="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6"/>
    </row>
    <row r="436" spans="2:13" x14ac:dyDescent="0.25">
      <c r="B436" s="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6"/>
    </row>
    <row r="437" spans="2:13" x14ac:dyDescent="0.25">
      <c r="B437" s="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6"/>
    </row>
    <row r="438" spans="2:13" x14ac:dyDescent="0.25">
      <c r="B438" s="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6"/>
    </row>
    <row r="439" spans="2:13" x14ac:dyDescent="0.25">
      <c r="B439" s="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6"/>
    </row>
    <row r="440" spans="2:13" x14ac:dyDescent="0.25">
      <c r="B440" s="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6"/>
    </row>
    <row r="441" spans="2:13" x14ac:dyDescent="0.25">
      <c r="B441" s="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6"/>
    </row>
    <row r="442" spans="2:13" x14ac:dyDescent="0.25">
      <c r="B442" s="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6"/>
    </row>
    <row r="443" spans="2:13" x14ac:dyDescent="0.25">
      <c r="B443" s="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6"/>
    </row>
    <row r="444" spans="2:13" x14ac:dyDescent="0.25">
      <c r="B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6"/>
    </row>
    <row r="445" spans="2:13" x14ac:dyDescent="0.25">
      <c r="B445" s="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6"/>
    </row>
    <row r="446" spans="2:13" x14ac:dyDescent="0.25">
      <c r="B446" s="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6"/>
    </row>
    <row r="447" spans="2:13" x14ac:dyDescent="0.25">
      <c r="B447" s="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6"/>
    </row>
    <row r="448" spans="2:13" x14ac:dyDescent="0.25">
      <c r="B448" s="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6"/>
    </row>
    <row r="449" spans="2:13" x14ac:dyDescent="0.25">
      <c r="B449" s="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6"/>
    </row>
    <row r="450" spans="2:13" x14ac:dyDescent="0.25">
      <c r="B450" s="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6"/>
    </row>
    <row r="451" spans="2:13" x14ac:dyDescent="0.25">
      <c r="B451" s="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6"/>
    </row>
    <row r="452" spans="2:13" x14ac:dyDescent="0.25">
      <c r="B452" s="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6"/>
    </row>
    <row r="453" spans="2:13" x14ac:dyDescent="0.25">
      <c r="B453" s="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6"/>
    </row>
    <row r="454" spans="2:13" x14ac:dyDescent="0.25">
      <c r="B454" s="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6"/>
    </row>
    <row r="455" spans="2:13" x14ac:dyDescent="0.25">
      <c r="B455" s="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6"/>
    </row>
    <row r="456" spans="2:13" x14ac:dyDescent="0.25">
      <c r="B456" s="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6"/>
    </row>
    <row r="457" spans="2:13" x14ac:dyDescent="0.25">
      <c r="B457" s="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6"/>
    </row>
    <row r="458" spans="2:13" x14ac:dyDescent="0.25">
      <c r="B458" s="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6"/>
    </row>
    <row r="459" spans="2:13" x14ac:dyDescent="0.25">
      <c r="B459" s="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6"/>
    </row>
    <row r="460" spans="2:13" x14ac:dyDescent="0.25">
      <c r="B460" s="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6"/>
    </row>
    <row r="461" spans="2:13" x14ac:dyDescent="0.25">
      <c r="B461" s="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6"/>
    </row>
    <row r="462" spans="2:13" x14ac:dyDescent="0.25">
      <c r="B462" s="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6"/>
    </row>
    <row r="463" spans="2:13" x14ac:dyDescent="0.25">
      <c r="B463" s="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6"/>
    </row>
    <row r="464" spans="2:13" x14ac:dyDescent="0.25">
      <c r="B464" s="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6"/>
    </row>
    <row r="465" spans="2:13" x14ac:dyDescent="0.25">
      <c r="B465" s="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6"/>
    </row>
    <row r="466" spans="2:13" x14ac:dyDescent="0.25">
      <c r="B466" s="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6"/>
    </row>
    <row r="467" spans="2:13" x14ac:dyDescent="0.25">
      <c r="B467" s="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6"/>
    </row>
    <row r="468" spans="2:13" x14ac:dyDescent="0.25">
      <c r="B468" s="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6"/>
    </row>
    <row r="469" spans="2:13" x14ac:dyDescent="0.25">
      <c r="B469" s="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6"/>
    </row>
    <row r="470" spans="2:13" x14ac:dyDescent="0.25">
      <c r="B470" s="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6"/>
    </row>
    <row r="471" spans="2:13" x14ac:dyDescent="0.25">
      <c r="B471" s="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6"/>
    </row>
    <row r="472" spans="2:13" x14ac:dyDescent="0.25">
      <c r="B472" s="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6"/>
    </row>
    <row r="473" spans="2:13" x14ac:dyDescent="0.25">
      <c r="B473" s="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6"/>
    </row>
    <row r="474" spans="2:13" x14ac:dyDescent="0.25">
      <c r="B474" s="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6"/>
    </row>
    <row r="475" spans="2:13" x14ac:dyDescent="0.25">
      <c r="B475" s="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6"/>
    </row>
    <row r="476" spans="2:13" x14ac:dyDescent="0.25">
      <c r="B476" s="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6"/>
    </row>
    <row r="477" spans="2:13" x14ac:dyDescent="0.25">
      <c r="B477" s="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6"/>
    </row>
    <row r="478" spans="2:13" x14ac:dyDescent="0.25">
      <c r="B478" s="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6"/>
    </row>
    <row r="479" spans="2:13" x14ac:dyDescent="0.25">
      <c r="B479" s="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6"/>
    </row>
    <row r="480" spans="2:13" x14ac:dyDescent="0.25">
      <c r="B480" s="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6"/>
    </row>
    <row r="481" spans="2:13" x14ac:dyDescent="0.25">
      <c r="B481" s="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6"/>
    </row>
    <row r="482" spans="2:13" x14ac:dyDescent="0.25">
      <c r="B482" s="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6"/>
    </row>
    <row r="483" spans="2:13" x14ac:dyDescent="0.25">
      <c r="B483" s="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6"/>
    </row>
    <row r="484" spans="2:13" x14ac:dyDescent="0.25">
      <c r="B484" s="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6"/>
    </row>
    <row r="485" spans="2:13" x14ac:dyDescent="0.25">
      <c r="B485" s="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6"/>
    </row>
    <row r="486" spans="2:13" x14ac:dyDescent="0.25">
      <c r="B486" s="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6"/>
    </row>
    <row r="487" spans="2:13" x14ac:dyDescent="0.25">
      <c r="B487" s="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6"/>
    </row>
    <row r="488" spans="2:13" x14ac:dyDescent="0.25">
      <c r="B488" s="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6"/>
    </row>
    <row r="489" spans="2:13" x14ac:dyDescent="0.25">
      <c r="B489" s="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6"/>
    </row>
    <row r="490" spans="2:13" x14ac:dyDescent="0.25">
      <c r="B490" s="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6"/>
    </row>
    <row r="491" spans="2:13" x14ac:dyDescent="0.25">
      <c r="B491" s="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6"/>
    </row>
    <row r="492" spans="2:13" x14ac:dyDescent="0.25">
      <c r="B492" s="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6"/>
    </row>
    <row r="493" spans="2:13" x14ac:dyDescent="0.25">
      <c r="B493" s="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6"/>
    </row>
    <row r="494" spans="2:13" x14ac:dyDescent="0.25">
      <c r="B494" s="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6"/>
    </row>
    <row r="495" spans="2:13" x14ac:dyDescent="0.25">
      <c r="B495" s="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6"/>
    </row>
    <row r="496" spans="2:13" x14ac:dyDescent="0.25">
      <c r="B496" s="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6"/>
    </row>
    <row r="497" spans="2:13" x14ac:dyDescent="0.25">
      <c r="B497" s="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6"/>
    </row>
    <row r="498" spans="2:13" x14ac:dyDescent="0.25">
      <c r="B498" s="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6"/>
    </row>
    <row r="499" spans="2:13" x14ac:dyDescent="0.25">
      <c r="B499" s="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6"/>
    </row>
    <row r="500" spans="2:13" x14ac:dyDescent="0.25">
      <c r="B500" s="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6"/>
    </row>
    <row r="501" spans="2:13" x14ac:dyDescent="0.25">
      <c r="B501" s="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6"/>
    </row>
    <row r="502" spans="2:13" x14ac:dyDescent="0.25">
      <c r="B502" s="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6"/>
    </row>
    <row r="503" spans="2:13" x14ac:dyDescent="0.25">
      <c r="B503" s="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6"/>
    </row>
    <row r="504" spans="2:13" x14ac:dyDescent="0.25">
      <c r="B504" s="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6"/>
    </row>
    <row r="505" spans="2:13" x14ac:dyDescent="0.25">
      <c r="B505" s="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6"/>
    </row>
    <row r="506" spans="2:13" x14ac:dyDescent="0.25">
      <c r="B506" s="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6"/>
    </row>
    <row r="507" spans="2:13" x14ac:dyDescent="0.25">
      <c r="B507" s="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6"/>
    </row>
    <row r="508" spans="2:13" x14ac:dyDescent="0.25">
      <c r="B508" s="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6"/>
    </row>
    <row r="509" spans="2:13" x14ac:dyDescent="0.25">
      <c r="B509" s="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6"/>
    </row>
    <row r="510" spans="2:13" x14ac:dyDescent="0.25"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6"/>
    </row>
    <row r="511" spans="2:13" x14ac:dyDescent="0.25"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6"/>
    </row>
    <row r="512" spans="2:13" x14ac:dyDescent="0.25"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6"/>
    </row>
    <row r="513" spans="2:13" x14ac:dyDescent="0.25"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6"/>
    </row>
    <row r="514" spans="2:13" x14ac:dyDescent="0.25"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6"/>
    </row>
    <row r="515" spans="2:13" x14ac:dyDescent="0.25"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6"/>
    </row>
    <row r="516" spans="2:13" x14ac:dyDescent="0.25"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6"/>
    </row>
    <row r="517" spans="2:13" x14ac:dyDescent="0.25"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6"/>
    </row>
    <row r="518" spans="2:13" x14ac:dyDescent="0.25"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6"/>
    </row>
    <row r="519" spans="2:13" x14ac:dyDescent="0.25"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6"/>
    </row>
    <row r="520" spans="2:13" x14ac:dyDescent="0.25"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6"/>
    </row>
    <row r="521" spans="2:13" x14ac:dyDescent="0.25"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6"/>
    </row>
    <row r="522" spans="2:13" x14ac:dyDescent="0.25"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6"/>
    </row>
    <row r="523" spans="2:13" x14ac:dyDescent="0.25"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6"/>
    </row>
    <row r="524" spans="2:13" x14ac:dyDescent="0.25"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6"/>
    </row>
    <row r="525" spans="2:13" x14ac:dyDescent="0.25"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6"/>
    </row>
    <row r="526" spans="2:13" x14ac:dyDescent="0.25"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6"/>
    </row>
    <row r="527" spans="2:13" x14ac:dyDescent="0.25">
      <c r="B527" s="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6"/>
    </row>
    <row r="528" spans="2:13" x14ac:dyDescent="0.25"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6"/>
    </row>
    <row r="529" spans="2:13" x14ac:dyDescent="0.25"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6"/>
    </row>
    <row r="530" spans="2:13" x14ac:dyDescent="0.25"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6"/>
    </row>
    <row r="531" spans="2:13" x14ac:dyDescent="0.25">
      <c r="B531" s="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6"/>
    </row>
    <row r="532" spans="2:13" x14ac:dyDescent="0.25"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6"/>
    </row>
    <row r="533" spans="2:13" x14ac:dyDescent="0.25">
      <c r="B533" s="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6"/>
    </row>
    <row r="534" spans="2:13" x14ac:dyDescent="0.25">
      <c r="B534" s="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6"/>
    </row>
    <row r="535" spans="2:13" x14ac:dyDescent="0.25">
      <c r="B535" s="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6"/>
    </row>
    <row r="536" spans="2:13" x14ac:dyDescent="0.25"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6"/>
    </row>
    <row r="537" spans="2:13" x14ac:dyDescent="0.25"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6"/>
    </row>
    <row r="538" spans="2:13" x14ac:dyDescent="0.25"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6"/>
    </row>
    <row r="539" spans="2:13" x14ac:dyDescent="0.25"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6"/>
    </row>
    <row r="540" spans="2:13" x14ac:dyDescent="0.25"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6"/>
    </row>
    <row r="541" spans="2:13" x14ac:dyDescent="0.25"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6"/>
    </row>
    <row r="542" spans="2:13" x14ac:dyDescent="0.25"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6"/>
    </row>
    <row r="543" spans="2:13" x14ac:dyDescent="0.25"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6"/>
    </row>
    <row r="544" spans="2:13" x14ac:dyDescent="0.25"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6"/>
    </row>
    <row r="545" spans="2:13" x14ac:dyDescent="0.25"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6"/>
    </row>
    <row r="546" spans="2:13" x14ac:dyDescent="0.25"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6"/>
    </row>
    <row r="547" spans="2:13" x14ac:dyDescent="0.25"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6"/>
    </row>
    <row r="548" spans="2:13" x14ac:dyDescent="0.25"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6"/>
    </row>
    <row r="549" spans="2:13" x14ac:dyDescent="0.25"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6"/>
    </row>
    <row r="550" spans="2:13" x14ac:dyDescent="0.25"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6"/>
    </row>
    <row r="551" spans="2:13" x14ac:dyDescent="0.25"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6"/>
    </row>
    <row r="552" spans="2:13" x14ac:dyDescent="0.25"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6"/>
    </row>
    <row r="553" spans="2:13" x14ac:dyDescent="0.25"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6"/>
    </row>
    <row r="554" spans="2:13" x14ac:dyDescent="0.25"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6"/>
    </row>
    <row r="555" spans="2:13" x14ac:dyDescent="0.25"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6"/>
    </row>
    <row r="556" spans="2:13" x14ac:dyDescent="0.25"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6"/>
    </row>
    <row r="557" spans="2:13" x14ac:dyDescent="0.25">
      <c r="B557" s="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6"/>
    </row>
    <row r="558" spans="2:13" x14ac:dyDescent="0.25">
      <c r="B558" s="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6"/>
    </row>
    <row r="559" spans="2:13" x14ac:dyDescent="0.25">
      <c r="B559" s="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6"/>
    </row>
    <row r="560" spans="2:13" x14ac:dyDescent="0.25">
      <c r="B560" s="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6"/>
    </row>
    <row r="561" spans="2:13" x14ac:dyDescent="0.25">
      <c r="B561" s="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6"/>
    </row>
    <row r="562" spans="2:13" x14ac:dyDescent="0.25">
      <c r="B562" s="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6"/>
    </row>
    <row r="563" spans="2:13" x14ac:dyDescent="0.25">
      <c r="B563" s="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6"/>
    </row>
    <row r="564" spans="2:13" x14ac:dyDescent="0.25">
      <c r="B564" s="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6"/>
    </row>
    <row r="565" spans="2:13" x14ac:dyDescent="0.25">
      <c r="B565" s="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6"/>
    </row>
    <row r="566" spans="2:13" x14ac:dyDescent="0.25">
      <c r="B566" s="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6"/>
    </row>
    <row r="567" spans="2:13" x14ac:dyDescent="0.25">
      <c r="B567" s="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6"/>
    </row>
    <row r="568" spans="2:13" x14ac:dyDescent="0.25">
      <c r="B568" s="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6"/>
    </row>
    <row r="569" spans="2:13" x14ac:dyDescent="0.25">
      <c r="B569" s="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6"/>
    </row>
    <row r="570" spans="2:13" x14ac:dyDescent="0.25">
      <c r="B570" s="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6"/>
    </row>
    <row r="571" spans="2:13" x14ac:dyDescent="0.25">
      <c r="B571" s="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6"/>
    </row>
    <row r="572" spans="2:13" x14ac:dyDescent="0.25">
      <c r="B572" s="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6"/>
    </row>
    <row r="573" spans="2:13" x14ac:dyDescent="0.25">
      <c r="B573" s="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6"/>
    </row>
    <row r="574" spans="2:13" x14ac:dyDescent="0.25">
      <c r="B574" s="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6"/>
    </row>
    <row r="575" spans="2:13" x14ac:dyDescent="0.25">
      <c r="B575" s="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6"/>
    </row>
    <row r="576" spans="2:13" x14ac:dyDescent="0.25">
      <c r="B576" s="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6"/>
    </row>
    <row r="577" spans="2:13" x14ac:dyDescent="0.25">
      <c r="B577" s="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6"/>
    </row>
    <row r="578" spans="2:13" x14ac:dyDescent="0.25">
      <c r="B578" s="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6"/>
    </row>
    <row r="579" spans="2:13" x14ac:dyDescent="0.25">
      <c r="B579" s="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6"/>
    </row>
    <row r="580" spans="2:13" x14ac:dyDescent="0.25">
      <c r="B580" s="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6"/>
    </row>
    <row r="581" spans="2:13" x14ac:dyDescent="0.25">
      <c r="B581" s="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6"/>
    </row>
    <row r="582" spans="2:13" x14ac:dyDescent="0.25">
      <c r="B582" s="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6"/>
    </row>
    <row r="583" spans="2:13" x14ac:dyDescent="0.25">
      <c r="B583" s="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6"/>
    </row>
    <row r="584" spans="2:13" x14ac:dyDescent="0.25">
      <c r="B584" s="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6"/>
    </row>
    <row r="585" spans="2:13" x14ac:dyDescent="0.25">
      <c r="B585" s="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6"/>
    </row>
    <row r="586" spans="2:13" x14ac:dyDescent="0.25">
      <c r="B586" s="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6"/>
    </row>
    <row r="587" spans="2:13" x14ac:dyDescent="0.25">
      <c r="B587" s="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6"/>
    </row>
    <row r="588" spans="2:13" x14ac:dyDescent="0.25">
      <c r="B588" s="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6"/>
    </row>
    <row r="589" spans="2:13" x14ac:dyDescent="0.25">
      <c r="B589" s="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6"/>
    </row>
    <row r="590" spans="2:13" x14ac:dyDescent="0.25">
      <c r="B590" s="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6"/>
    </row>
    <row r="591" spans="2:13" x14ac:dyDescent="0.25">
      <c r="B591" s="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6"/>
    </row>
    <row r="592" spans="2:13" x14ac:dyDescent="0.25">
      <c r="B592" s="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6"/>
    </row>
    <row r="593" spans="2:13" x14ac:dyDescent="0.25">
      <c r="B593" s="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6"/>
    </row>
    <row r="594" spans="2:13" x14ac:dyDescent="0.25">
      <c r="B594" s="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6"/>
    </row>
    <row r="595" spans="2:13" x14ac:dyDescent="0.25">
      <c r="B595" s="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6"/>
    </row>
    <row r="596" spans="2:13" x14ac:dyDescent="0.25">
      <c r="B596" s="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6"/>
    </row>
    <row r="597" spans="2:13" x14ac:dyDescent="0.25">
      <c r="B597" s="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6"/>
    </row>
    <row r="598" spans="2:13" x14ac:dyDescent="0.25">
      <c r="B598" s="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6"/>
    </row>
    <row r="599" spans="2:13" x14ac:dyDescent="0.25">
      <c r="B599" s="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6"/>
    </row>
    <row r="600" spans="2:13" x14ac:dyDescent="0.25">
      <c r="B600" s="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6"/>
    </row>
    <row r="601" spans="2:13" x14ac:dyDescent="0.25">
      <c r="B601" s="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6"/>
    </row>
    <row r="602" spans="2:13" x14ac:dyDescent="0.25">
      <c r="B602" s="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6"/>
    </row>
    <row r="603" spans="2:13" x14ac:dyDescent="0.25">
      <c r="B603" s="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6"/>
    </row>
    <row r="604" spans="2:13" x14ac:dyDescent="0.25">
      <c r="B604" s="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6"/>
    </row>
    <row r="605" spans="2:13" x14ac:dyDescent="0.25">
      <c r="B605" s="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6"/>
    </row>
    <row r="606" spans="2:13" x14ac:dyDescent="0.25">
      <c r="B606" s="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6"/>
    </row>
    <row r="607" spans="2:13" x14ac:dyDescent="0.25">
      <c r="B607" s="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6"/>
    </row>
    <row r="608" spans="2:13" x14ac:dyDescent="0.25">
      <c r="B608" s="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6"/>
    </row>
    <row r="609" spans="2:13" x14ac:dyDescent="0.25">
      <c r="B609" s="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6"/>
    </row>
    <row r="610" spans="2:13" x14ac:dyDescent="0.25">
      <c r="B610" s="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6"/>
    </row>
    <row r="611" spans="2:13" x14ac:dyDescent="0.25">
      <c r="B611" s="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6"/>
    </row>
    <row r="612" spans="2:13" x14ac:dyDescent="0.25">
      <c r="B612" s="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6"/>
    </row>
    <row r="613" spans="2:13" x14ac:dyDescent="0.25">
      <c r="B613" s="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6"/>
    </row>
    <row r="614" spans="2:13" x14ac:dyDescent="0.25">
      <c r="B614" s="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6"/>
    </row>
    <row r="615" spans="2:13" x14ac:dyDescent="0.25">
      <c r="B615" s="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6"/>
    </row>
    <row r="616" spans="2:13" x14ac:dyDescent="0.25">
      <c r="B616" s="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6"/>
    </row>
    <row r="617" spans="2:13" x14ac:dyDescent="0.25">
      <c r="B617" s="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6"/>
    </row>
    <row r="618" spans="2:13" x14ac:dyDescent="0.25">
      <c r="B618" s="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6"/>
    </row>
    <row r="619" spans="2:13" x14ac:dyDescent="0.25">
      <c r="B619" s="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6"/>
    </row>
    <row r="620" spans="2:13" x14ac:dyDescent="0.25">
      <c r="B620" s="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6"/>
    </row>
    <row r="621" spans="2:13" x14ac:dyDescent="0.25">
      <c r="B621" s="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6"/>
    </row>
    <row r="622" spans="2:13" x14ac:dyDescent="0.25">
      <c r="B622" s="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6"/>
    </row>
    <row r="623" spans="2:13" x14ac:dyDescent="0.25">
      <c r="B623" s="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6"/>
    </row>
    <row r="624" spans="2:13" x14ac:dyDescent="0.25">
      <c r="B624" s="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6"/>
    </row>
    <row r="625" spans="2:13" x14ac:dyDescent="0.25">
      <c r="B625" s="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6"/>
    </row>
    <row r="626" spans="2:13" x14ac:dyDescent="0.25">
      <c r="B626" s="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6"/>
    </row>
    <row r="627" spans="2:13" x14ac:dyDescent="0.25">
      <c r="B627" s="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6"/>
    </row>
    <row r="628" spans="2:13" x14ac:dyDescent="0.25">
      <c r="B628" s="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6"/>
    </row>
    <row r="629" spans="2:13" x14ac:dyDescent="0.25">
      <c r="B629" s="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6"/>
    </row>
    <row r="630" spans="2:13" x14ac:dyDescent="0.25">
      <c r="B630" s="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6"/>
    </row>
    <row r="631" spans="2:13" x14ac:dyDescent="0.25">
      <c r="B631" s="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6"/>
    </row>
    <row r="632" spans="2:13" x14ac:dyDescent="0.25">
      <c r="B632" s="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6"/>
    </row>
    <row r="633" spans="2:13" x14ac:dyDescent="0.25">
      <c r="B633" s="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6"/>
    </row>
    <row r="634" spans="2:13" x14ac:dyDescent="0.25">
      <c r="B634" s="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6"/>
    </row>
    <row r="635" spans="2:13" x14ac:dyDescent="0.25">
      <c r="B635" s="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6"/>
    </row>
    <row r="636" spans="2:13" x14ac:dyDescent="0.25">
      <c r="B636" s="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6"/>
    </row>
    <row r="637" spans="2:13" x14ac:dyDescent="0.25">
      <c r="B637" s="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6"/>
    </row>
    <row r="638" spans="2:13" x14ac:dyDescent="0.25">
      <c r="B638" s="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6"/>
    </row>
    <row r="639" spans="2:13" x14ac:dyDescent="0.25">
      <c r="B639" s="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6"/>
    </row>
    <row r="640" spans="2:13" x14ac:dyDescent="0.25">
      <c r="B640" s="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6"/>
    </row>
    <row r="641" spans="2:13" x14ac:dyDescent="0.25">
      <c r="B641" s="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6"/>
    </row>
    <row r="642" spans="2:13" x14ac:dyDescent="0.25">
      <c r="B642" s="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6"/>
    </row>
    <row r="643" spans="2:13" x14ac:dyDescent="0.25">
      <c r="B643" s="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6"/>
    </row>
    <row r="644" spans="2:13" x14ac:dyDescent="0.25">
      <c r="B644" s="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6"/>
    </row>
    <row r="645" spans="2:13" x14ac:dyDescent="0.25">
      <c r="B645" s="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6"/>
    </row>
    <row r="646" spans="2:13" x14ac:dyDescent="0.25">
      <c r="B646" s="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6"/>
    </row>
    <row r="647" spans="2:13" x14ac:dyDescent="0.25">
      <c r="B647" s="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6"/>
    </row>
    <row r="648" spans="2:13" x14ac:dyDescent="0.25">
      <c r="B648" s="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6"/>
    </row>
    <row r="649" spans="2:13" x14ac:dyDescent="0.25">
      <c r="B649" s="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6"/>
    </row>
    <row r="650" spans="2:13" x14ac:dyDescent="0.25">
      <c r="B650" s="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6"/>
    </row>
    <row r="651" spans="2:13" x14ac:dyDescent="0.25">
      <c r="B651" s="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6"/>
    </row>
    <row r="652" spans="2:13" x14ac:dyDescent="0.25">
      <c r="B652" s="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6"/>
    </row>
    <row r="653" spans="2:13" x14ac:dyDescent="0.25">
      <c r="B653" s="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6"/>
    </row>
    <row r="654" spans="2:13" x14ac:dyDescent="0.25">
      <c r="B654" s="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6"/>
    </row>
    <row r="655" spans="2:13" x14ac:dyDescent="0.25">
      <c r="B655" s="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6"/>
    </row>
    <row r="656" spans="2:13" x14ac:dyDescent="0.25">
      <c r="B656" s="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6"/>
    </row>
    <row r="657" spans="2:13" x14ac:dyDescent="0.25">
      <c r="B657" s="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6"/>
    </row>
    <row r="658" spans="2:13" x14ac:dyDescent="0.25">
      <c r="B658" s="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6"/>
    </row>
    <row r="659" spans="2:13" x14ac:dyDescent="0.25">
      <c r="B659" s="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6"/>
    </row>
    <row r="660" spans="2:13" x14ac:dyDescent="0.25">
      <c r="B660" s="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6"/>
    </row>
    <row r="661" spans="2:13" x14ac:dyDescent="0.25">
      <c r="B661" s="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6"/>
    </row>
    <row r="662" spans="2:13" x14ac:dyDescent="0.25">
      <c r="B662" s="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6"/>
    </row>
    <row r="663" spans="2:13" x14ac:dyDescent="0.25">
      <c r="B663" s="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6"/>
    </row>
    <row r="664" spans="2:13" x14ac:dyDescent="0.25">
      <c r="B664" s="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6"/>
    </row>
    <row r="665" spans="2:13" x14ac:dyDescent="0.25">
      <c r="B665" s="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6"/>
    </row>
    <row r="666" spans="2:13" x14ac:dyDescent="0.25">
      <c r="B666" s="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6"/>
    </row>
    <row r="667" spans="2:13" x14ac:dyDescent="0.25">
      <c r="B667" s="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6"/>
    </row>
    <row r="668" spans="2:13" x14ac:dyDescent="0.25">
      <c r="B668" s="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6"/>
    </row>
    <row r="669" spans="2:13" x14ac:dyDescent="0.25">
      <c r="B669" s="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6"/>
    </row>
    <row r="670" spans="2:13" x14ac:dyDescent="0.25">
      <c r="B670" s="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6"/>
    </row>
    <row r="671" spans="2:13" x14ac:dyDescent="0.25">
      <c r="B671" s="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6"/>
    </row>
    <row r="672" spans="2:13" x14ac:dyDescent="0.25">
      <c r="B672" s="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6"/>
    </row>
    <row r="673" spans="2:13" x14ac:dyDescent="0.25">
      <c r="B673" s="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6"/>
    </row>
    <row r="674" spans="2:13" x14ac:dyDescent="0.25">
      <c r="B674" s="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6"/>
    </row>
    <row r="675" spans="2:13" x14ac:dyDescent="0.25">
      <c r="B675" s="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6"/>
    </row>
    <row r="676" spans="2:13" x14ac:dyDescent="0.25">
      <c r="B676" s="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6"/>
    </row>
    <row r="677" spans="2:13" x14ac:dyDescent="0.25">
      <c r="B677" s="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6"/>
    </row>
    <row r="678" spans="2:13" x14ac:dyDescent="0.25">
      <c r="B678" s="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6"/>
    </row>
    <row r="679" spans="2:13" x14ac:dyDescent="0.25">
      <c r="B679" s="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6"/>
    </row>
    <row r="680" spans="2:13" x14ac:dyDescent="0.25">
      <c r="B680" s="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6"/>
    </row>
    <row r="681" spans="2:13" x14ac:dyDescent="0.25">
      <c r="B681" s="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6"/>
    </row>
    <row r="682" spans="2:13" x14ac:dyDescent="0.25">
      <c r="B682" s="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6"/>
    </row>
    <row r="683" spans="2:13" x14ac:dyDescent="0.25">
      <c r="B683" s="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6"/>
    </row>
    <row r="684" spans="2:13" x14ac:dyDescent="0.25">
      <c r="B684" s="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6"/>
    </row>
    <row r="685" spans="2:13" x14ac:dyDescent="0.25">
      <c r="B685" s="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6"/>
    </row>
    <row r="686" spans="2:13" x14ac:dyDescent="0.25">
      <c r="B686" s="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6"/>
    </row>
    <row r="687" spans="2:13" x14ac:dyDescent="0.25">
      <c r="B687" s="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6"/>
    </row>
    <row r="688" spans="2:13" x14ac:dyDescent="0.25">
      <c r="B688" s="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6"/>
    </row>
    <row r="689" spans="2:13" x14ac:dyDescent="0.25">
      <c r="B689" s="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6"/>
    </row>
    <row r="690" spans="2:13" x14ac:dyDescent="0.25">
      <c r="B690" s="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6"/>
    </row>
    <row r="691" spans="2:13" x14ac:dyDescent="0.25">
      <c r="B691" s="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6"/>
    </row>
    <row r="692" spans="2:13" x14ac:dyDescent="0.25">
      <c r="B692" s="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6"/>
    </row>
    <row r="693" spans="2:13" x14ac:dyDescent="0.25">
      <c r="B693" s="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6"/>
    </row>
    <row r="694" spans="2:13" x14ac:dyDescent="0.25">
      <c r="B694" s="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6"/>
    </row>
    <row r="695" spans="2:13" x14ac:dyDescent="0.25">
      <c r="B695" s="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6"/>
    </row>
    <row r="696" spans="2:13" x14ac:dyDescent="0.25">
      <c r="B696" s="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6"/>
    </row>
    <row r="697" spans="2:13" x14ac:dyDescent="0.25">
      <c r="B697" s="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6"/>
    </row>
    <row r="698" spans="2:13" x14ac:dyDescent="0.25">
      <c r="B698" s="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6"/>
    </row>
    <row r="699" spans="2:13" x14ac:dyDescent="0.25">
      <c r="B699" s="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6"/>
    </row>
    <row r="700" spans="2:13" x14ac:dyDescent="0.25">
      <c r="B700" s="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6"/>
    </row>
    <row r="701" spans="2:13" x14ac:dyDescent="0.25">
      <c r="B701" s="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6"/>
    </row>
    <row r="702" spans="2:13" x14ac:dyDescent="0.25">
      <c r="B702" s="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6"/>
    </row>
    <row r="703" spans="2:13" x14ac:dyDescent="0.25">
      <c r="B703" s="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6"/>
    </row>
    <row r="704" spans="2:13" x14ac:dyDescent="0.25">
      <c r="B704" s="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6"/>
    </row>
    <row r="705" spans="2:13" x14ac:dyDescent="0.25">
      <c r="B705" s="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6"/>
    </row>
    <row r="706" spans="2:13" x14ac:dyDescent="0.25">
      <c r="B706" s="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6"/>
    </row>
    <row r="707" spans="2:13" x14ac:dyDescent="0.25">
      <c r="B707" s="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6"/>
    </row>
    <row r="708" spans="2:13" x14ac:dyDescent="0.25">
      <c r="B708" s="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6"/>
    </row>
    <row r="709" spans="2:13" x14ac:dyDescent="0.25">
      <c r="B709" s="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6"/>
    </row>
    <row r="710" spans="2:13" x14ac:dyDescent="0.25">
      <c r="B710" s="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6"/>
    </row>
    <row r="711" spans="2:13" x14ac:dyDescent="0.25">
      <c r="B711" s="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6"/>
    </row>
    <row r="712" spans="2:13" x14ac:dyDescent="0.25">
      <c r="B712" s="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6"/>
    </row>
    <row r="713" spans="2:13" x14ac:dyDescent="0.25">
      <c r="B713" s="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6"/>
    </row>
    <row r="714" spans="2:13" x14ac:dyDescent="0.25">
      <c r="B714" s="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6"/>
    </row>
    <row r="715" spans="2:13" x14ac:dyDescent="0.25">
      <c r="B715" s="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6"/>
    </row>
    <row r="716" spans="2:13" x14ac:dyDescent="0.25">
      <c r="B716" s="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6"/>
    </row>
    <row r="717" spans="2:13" x14ac:dyDescent="0.25">
      <c r="B717" s="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6"/>
    </row>
    <row r="718" spans="2:13" x14ac:dyDescent="0.25">
      <c r="B718" s="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6"/>
    </row>
    <row r="719" spans="2:13" x14ac:dyDescent="0.25">
      <c r="B719" s="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6"/>
    </row>
    <row r="720" spans="2:13" x14ac:dyDescent="0.25">
      <c r="B720" s="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6"/>
    </row>
    <row r="721" spans="2:13" x14ac:dyDescent="0.25">
      <c r="B721" s="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6"/>
    </row>
    <row r="722" spans="2:13" x14ac:dyDescent="0.25">
      <c r="B722" s="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6"/>
    </row>
    <row r="723" spans="2:13" x14ac:dyDescent="0.25">
      <c r="B723" s="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6"/>
    </row>
    <row r="724" spans="2:13" x14ac:dyDescent="0.25">
      <c r="B724" s="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6"/>
    </row>
    <row r="725" spans="2:13" x14ac:dyDescent="0.25">
      <c r="B725" s="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6"/>
    </row>
    <row r="726" spans="2:13" x14ac:dyDescent="0.25">
      <c r="B726" s="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6"/>
    </row>
    <row r="727" spans="2:13" x14ac:dyDescent="0.25">
      <c r="B727" s="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6"/>
    </row>
    <row r="728" spans="2:13" x14ac:dyDescent="0.25">
      <c r="B728" s="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6"/>
    </row>
    <row r="729" spans="2:13" x14ac:dyDescent="0.25">
      <c r="B729" s="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6"/>
    </row>
    <row r="730" spans="2:13" x14ac:dyDescent="0.25">
      <c r="B730" s="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6"/>
    </row>
    <row r="731" spans="2:13" x14ac:dyDescent="0.25">
      <c r="B731" s="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6"/>
    </row>
    <row r="732" spans="2:13" x14ac:dyDescent="0.25">
      <c r="B732" s="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6"/>
    </row>
    <row r="733" spans="2:13" x14ac:dyDescent="0.25">
      <c r="B733" s="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6"/>
    </row>
    <row r="734" spans="2:13" x14ac:dyDescent="0.25">
      <c r="B734" s="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6"/>
    </row>
    <row r="735" spans="2:13" x14ac:dyDescent="0.25">
      <c r="B735" s="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6"/>
    </row>
    <row r="736" spans="2:13" x14ac:dyDescent="0.25">
      <c r="B736" s="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6"/>
    </row>
    <row r="737" spans="2:13" x14ac:dyDescent="0.25">
      <c r="B737" s="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6"/>
    </row>
    <row r="738" spans="2:13" x14ac:dyDescent="0.25">
      <c r="B738" s="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6"/>
    </row>
    <row r="739" spans="2:13" x14ac:dyDescent="0.25">
      <c r="B739" s="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6"/>
    </row>
    <row r="740" spans="2:13" x14ac:dyDescent="0.25">
      <c r="B740" s="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6"/>
    </row>
    <row r="741" spans="2:13" x14ac:dyDescent="0.25">
      <c r="B741" s="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6"/>
    </row>
    <row r="742" spans="2:13" x14ac:dyDescent="0.25">
      <c r="B742" s="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6"/>
    </row>
    <row r="743" spans="2:13" x14ac:dyDescent="0.25">
      <c r="B743" s="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6"/>
    </row>
    <row r="744" spans="2:13" x14ac:dyDescent="0.25">
      <c r="B744" s="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6"/>
    </row>
    <row r="745" spans="2:13" x14ac:dyDescent="0.25">
      <c r="B745" s="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6"/>
    </row>
    <row r="746" spans="2:13" x14ac:dyDescent="0.25">
      <c r="B746" s="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6"/>
    </row>
    <row r="747" spans="2:13" x14ac:dyDescent="0.25">
      <c r="B747" s="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6"/>
    </row>
    <row r="748" spans="2:13" x14ac:dyDescent="0.25">
      <c r="B748" s="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6"/>
    </row>
    <row r="749" spans="2:13" x14ac:dyDescent="0.25">
      <c r="B749" s="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6"/>
    </row>
    <row r="750" spans="2:13" x14ac:dyDescent="0.25">
      <c r="B750" s="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6"/>
    </row>
    <row r="751" spans="2:13" x14ac:dyDescent="0.25">
      <c r="B751" s="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6"/>
    </row>
    <row r="752" spans="2:13" x14ac:dyDescent="0.25">
      <c r="B752" s="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6"/>
    </row>
    <row r="753" spans="2:13" x14ac:dyDescent="0.25">
      <c r="B753" s="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6"/>
    </row>
    <row r="754" spans="2:13" x14ac:dyDescent="0.25">
      <c r="B754" s="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6"/>
    </row>
    <row r="755" spans="2:13" x14ac:dyDescent="0.25">
      <c r="B755" s="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6"/>
    </row>
    <row r="756" spans="2:13" x14ac:dyDescent="0.25">
      <c r="B756" s="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6"/>
    </row>
    <row r="757" spans="2:13" x14ac:dyDescent="0.25">
      <c r="B757" s="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6"/>
    </row>
    <row r="758" spans="2:13" x14ac:dyDescent="0.25">
      <c r="B758" s="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6"/>
    </row>
    <row r="759" spans="2:13" x14ac:dyDescent="0.25">
      <c r="B759" s="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6"/>
    </row>
    <row r="760" spans="2:13" x14ac:dyDescent="0.25">
      <c r="B760" s="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6"/>
    </row>
    <row r="761" spans="2:13" x14ac:dyDescent="0.25">
      <c r="B761" s="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6"/>
    </row>
    <row r="762" spans="2:13" x14ac:dyDescent="0.25">
      <c r="B762" s="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6"/>
    </row>
    <row r="763" spans="2:13" x14ac:dyDescent="0.25">
      <c r="B763" s="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6"/>
    </row>
    <row r="764" spans="2:13" x14ac:dyDescent="0.25">
      <c r="B764" s="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6"/>
    </row>
    <row r="765" spans="2:13" x14ac:dyDescent="0.25">
      <c r="B765" s="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6"/>
    </row>
    <row r="766" spans="2:13" x14ac:dyDescent="0.25">
      <c r="B766" s="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6"/>
    </row>
    <row r="767" spans="2:13" x14ac:dyDescent="0.25">
      <c r="B767" s="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6"/>
    </row>
    <row r="768" spans="2:13" x14ac:dyDescent="0.25">
      <c r="B768" s="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6"/>
    </row>
    <row r="769" spans="2:13" x14ac:dyDescent="0.25">
      <c r="B769" s="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6"/>
    </row>
    <row r="770" spans="2:13" x14ac:dyDescent="0.25">
      <c r="B770" s="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6"/>
    </row>
    <row r="771" spans="2:13" x14ac:dyDescent="0.25">
      <c r="B771" s="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6"/>
    </row>
    <row r="772" spans="2:13" x14ac:dyDescent="0.25">
      <c r="B772" s="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6"/>
    </row>
    <row r="773" spans="2:13" x14ac:dyDescent="0.25">
      <c r="B773" s="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6"/>
    </row>
    <row r="774" spans="2:13" x14ac:dyDescent="0.25">
      <c r="B774" s="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6"/>
    </row>
    <row r="775" spans="2:13" x14ac:dyDescent="0.25">
      <c r="B775" s="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6"/>
    </row>
    <row r="776" spans="2:13" x14ac:dyDescent="0.25">
      <c r="B776" s="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6"/>
    </row>
    <row r="777" spans="2:13" x14ac:dyDescent="0.25">
      <c r="B777" s="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6"/>
    </row>
    <row r="778" spans="2:13" x14ac:dyDescent="0.25">
      <c r="B778" s="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6"/>
    </row>
    <row r="779" spans="2:13" x14ac:dyDescent="0.25">
      <c r="B779" s="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6"/>
    </row>
    <row r="780" spans="2:13" x14ac:dyDescent="0.25">
      <c r="B780" s="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6"/>
    </row>
    <row r="781" spans="2:13" x14ac:dyDescent="0.25">
      <c r="B781" s="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6"/>
    </row>
    <row r="782" spans="2:13" x14ac:dyDescent="0.25">
      <c r="B782" s="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6"/>
    </row>
    <row r="783" spans="2:13" x14ac:dyDescent="0.25">
      <c r="B783" s="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6"/>
    </row>
    <row r="784" spans="2:13" x14ac:dyDescent="0.25">
      <c r="B784" s="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6"/>
    </row>
    <row r="785" spans="2:13" x14ac:dyDescent="0.25">
      <c r="B785" s="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6"/>
    </row>
    <row r="786" spans="2:13" x14ac:dyDescent="0.25">
      <c r="B786" s="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6"/>
    </row>
    <row r="787" spans="2:13" x14ac:dyDescent="0.25">
      <c r="B787" s="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6"/>
    </row>
    <row r="788" spans="2:13" x14ac:dyDescent="0.25">
      <c r="B788" s="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6"/>
    </row>
    <row r="789" spans="2:13" x14ac:dyDescent="0.25">
      <c r="B789" s="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6"/>
    </row>
    <row r="790" spans="2:13" x14ac:dyDescent="0.25">
      <c r="B790" s="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6"/>
    </row>
    <row r="791" spans="2:13" x14ac:dyDescent="0.25">
      <c r="B791" s="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6"/>
    </row>
    <row r="792" spans="2:13" x14ac:dyDescent="0.25">
      <c r="B792" s="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6"/>
    </row>
    <row r="793" spans="2:13" x14ac:dyDescent="0.25">
      <c r="B793" s="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6"/>
    </row>
    <row r="794" spans="2:13" x14ac:dyDescent="0.25">
      <c r="B794" s="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6"/>
    </row>
    <row r="795" spans="2:13" x14ac:dyDescent="0.25">
      <c r="B795" s="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6"/>
    </row>
    <row r="796" spans="2:13" x14ac:dyDescent="0.25">
      <c r="B796" s="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6"/>
    </row>
    <row r="797" spans="2:13" x14ac:dyDescent="0.25">
      <c r="B797" s="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6"/>
    </row>
    <row r="798" spans="2:13" x14ac:dyDescent="0.25">
      <c r="B798" s="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6"/>
    </row>
    <row r="799" spans="2:13" x14ac:dyDescent="0.25">
      <c r="B799" s="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6"/>
    </row>
    <row r="800" spans="2:13" x14ac:dyDescent="0.25"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6"/>
    </row>
    <row r="801" spans="2:13" x14ac:dyDescent="0.25">
      <c r="B801" s="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6"/>
    </row>
    <row r="802" spans="2:13" x14ac:dyDescent="0.25">
      <c r="B802" s="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6"/>
    </row>
    <row r="803" spans="2:13" x14ac:dyDescent="0.25">
      <c r="B803" s="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6"/>
    </row>
    <row r="804" spans="2:13" x14ac:dyDescent="0.25">
      <c r="B804" s="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6"/>
    </row>
    <row r="805" spans="2:13" x14ac:dyDescent="0.25">
      <c r="B805" s="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6"/>
    </row>
    <row r="806" spans="2:13" x14ac:dyDescent="0.25">
      <c r="B806" s="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6"/>
    </row>
    <row r="807" spans="2:13" x14ac:dyDescent="0.25">
      <c r="B807" s="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6"/>
    </row>
    <row r="808" spans="2:13" x14ac:dyDescent="0.25">
      <c r="B808" s="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6"/>
    </row>
    <row r="809" spans="2:13" x14ac:dyDescent="0.25">
      <c r="B809" s="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6"/>
    </row>
    <row r="810" spans="2:13" x14ac:dyDescent="0.25">
      <c r="B810" s="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6"/>
    </row>
    <row r="811" spans="2:13" x14ac:dyDescent="0.25">
      <c r="B811" s="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6"/>
    </row>
    <row r="812" spans="2:13" x14ac:dyDescent="0.25">
      <c r="B812" s="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6"/>
    </row>
    <row r="813" spans="2:13" x14ac:dyDescent="0.25">
      <c r="B813" s="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6"/>
    </row>
    <row r="814" spans="2:13" x14ac:dyDescent="0.25">
      <c r="B814" s="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6"/>
    </row>
    <row r="815" spans="2:13" x14ac:dyDescent="0.25">
      <c r="B815" s="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6"/>
    </row>
    <row r="816" spans="2:13" x14ac:dyDescent="0.25">
      <c r="B816" s="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6"/>
    </row>
    <row r="817" spans="2:13" x14ac:dyDescent="0.25">
      <c r="B817" s="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6"/>
    </row>
    <row r="818" spans="2:13" x14ac:dyDescent="0.25">
      <c r="B818" s="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6"/>
    </row>
    <row r="819" spans="2:13" x14ac:dyDescent="0.25">
      <c r="B819" s="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6"/>
    </row>
    <row r="820" spans="2:13" x14ac:dyDescent="0.25">
      <c r="B820" s="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6"/>
    </row>
    <row r="821" spans="2:13" x14ac:dyDescent="0.25">
      <c r="B821" s="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6"/>
    </row>
    <row r="822" spans="2:13" x14ac:dyDescent="0.25">
      <c r="B822" s="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6"/>
    </row>
    <row r="823" spans="2:13" x14ac:dyDescent="0.25">
      <c r="B823" s="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6"/>
    </row>
    <row r="824" spans="2:13" x14ac:dyDescent="0.25">
      <c r="B824" s="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6"/>
    </row>
    <row r="825" spans="2:13" x14ac:dyDescent="0.25">
      <c r="B825" s="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6"/>
    </row>
    <row r="826" spans="2:13" x14ac:dyDescent="0.25">
      <c r="B826" s="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6"/>
    </row>
    <row r="827" spans="2:13" x14ac:dyDescent="0.25">
      <c r="B827" s="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6"/>
    </row>
    <row r="828" spans="2:13" x14ac:dyDescent="0.25">
      <c r="B828" s="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6"/>
    </row>
    <row r="829" spans="2:13" x14ac:dyDescent="0.25">
      <c r="B829" s="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6"/>
    </row>
    <row r="830" spans="2:13" x14ac:dyDescent="0.25">
      <c r="B830" s="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6"/>
    </row>
    <row r="831" spans="2:13" x14ac:dyDescent="0.25">
      <c r="B831" s="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6"/>
    </row>
    <row r="832" spans="2:13" x14ac:dyDescent="0.25">
      <c r="B832" s="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6"/>
    </row>
    <row r="833" spans="2:13" x14ac:dyDescent="0.25">
      <c r="B833" s="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6"/>
    </row>
    <row r="834" spans="2:13" x14ac:dyDescent="0.25">
      <c r="B834" s="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6"/>
    </row>
    <row r="835" spans="2:13" x14ac:dyDescent="0.25">
      <c r="B835" s="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6"/>
    </row>
    <row r="836" spans="2:13" x14ac:dyDescent="0.25">
      <c r="B836" s="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6"/>
    </row>
    <row r="837" spans="2:13" x14ac:dyDescent="0.25">
      <c r="B837" s="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6"/>
    </row>
    <row r="838" spans="2:13" x14ac:dyDescent="0.25">
      <c r="B838" s="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6"/>
    </row>
    <row r="839" spans="2:13" x14ac:dyDescent="0.25">
      <c r="B839" s="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6"/>
    </row>
    <row r="840" spans="2:13" x14ac:dyDescent="0.25">
      <c r="B840" s="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6"/>
    </row>
    <row r="841" spans="2:13" x14ac:dyDescent="0.25">
      <c r="B841" s="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6"/>
    </row>
    <row r="842" spans="2:13" x14ac:dyDescent="0.25">
      <c r="B842" s="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6"/>
    </row>
    <row r="843" spans="2:13" x14ac:dyDescent="0.25">
      <c r="B843" s="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6"/>
    </row>
    <row r="844" spans="2:13" x14ac:dyDescent="0.25">
      <c r="B844" s="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6"/>
    </row>
    <row r="845" spans="2:13" x14ac:dyDescent="0.25">
      <c r="B845" s="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6"/>
    </row>
    <row r="846" spans="2:13" x14ac:dyDescent="0.25">
      <c r="B846" s="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6"/>
    </row>
    <row r="847" spans="2:13" x14ac:dyDescent="0.25">
      <c r="B847" s="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6"/>
    </row>
    <row r="848" spans="2:13" x14ac:dyDescent="0.25">
      <c r="B848" s="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6"/>
    </row>
    <row r="849" spans="2:13" x14ac:dyDescent="0.25">
      <c r="B849" s="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6"/>
    </row>
    <row r="850" spans="2:13" x14ac:dyDescent="0.25">
      <c r="B850" s="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6"/>
    </row>
    <row r="851" spans="2:13" x14ac:dyDescent="0.25">
      <c r="B851" s="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6"/>
    </row>
    <row r="852" spans="2:13" x14ac:dyDescent="0.25">
      <c r="B852" s="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6"/>
    </row>
    <row r="853" spans="2:13" x14ac:dyDescent="0.25">
      <c r="B853" s="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6"/>
    </row>
    <row r="854" spans="2:13" x14ac:dyDescent="0.25">
      <c r="B854" s="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6"/>
    </row>
    <row r="855" spans="2:13" x14ac:dyDescent="0.25">
      <c r="B855" s="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6"/>
    </row>
    <row r="856" spans="2:13" x14ac:dyDescent="0.25">
      <c r="B856" s="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6"/>
    </row>
    <row r="857" spans="2:13" x14ac:dyDescent="0.25">
      <c r="B857" s="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6"/>
    </row>
    <row r="858" spans="2:13" x14ac:dyDescent="0.25">
      <c r="B858" s="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6"/>
    </row>
    <row r="859" spans="2:13" x14ac:dyDescent="0.25">
      <c r="B859" s="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6"/>
    </row>
    <row r="860" spans="2:13" x14ac:dyDescent="0.25">
      <c r="B860" s="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6"/>
    </row>
    <row r="861" spans="2:13" x14ac:dyDescent="0.25">
      <c r="B861" s="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6"/>
    </row>
    <row r="862" spans="2:13" x14ac:dyDescent="0.25">
      <c r="B862" s="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6"/>
    </row>
    <row r="863" spans="2:13" x14ac:dyDescent="0.25">
      <c r="B863" s="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6"/>
    </row>
    <row r="864" spans="2:13" x14ac:dyDescent="0.25">
      <c r="B864" s="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6"/>
    </row>
    <row r="865" spans="2:13" x14ac:dyDescent="0.25">
      <c r="B865" s="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6"/>
    </row>
    <row r="866" spans="2:13" x14ac:dyDescent="0.25">
      <c r="B866" s="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6"/>
    </row>
    <row r="867" spans="2:13" x14ac:dyDescent="0.25">
      <c r="B867" s="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6"/>
    </row>
    <row r="868" spans="2:13" x14ac:dyDescent="0.25">
      <c r="B868" s="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6"/>
    </row>
    <row r="869" spans="2:13" x14ac:dyDescent="0.25">
      <c r="B869" s="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6"/>
    </row>
    <row r="870" spans="2:13" x14ac:dyDescent="0.25">
      <c r="B870" s="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6"/>
    </row>
    <row r="871" spans="2:13" x14ac:dyDescent="0.25">
      <c r="B871" s="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6"/>
    </row>
    <row r="872" spans="2:13" x14ac:dyDescent="0.25">
      <c r="B872" s="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6"/>
    </row>
    <row r="873" spans="2:13" x14ac:dyDescent="0.25">
      <c r="B873" s="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6"/>
    </row>
    <row r="874" spans="2:13" x14ac:dyDescent="0.25">
      <c r="B874" s="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6"/>
    </row>
    <row r="875" spans="2:13" x14ac:dyDescent="0.25">
      <c r="B875" s="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6"/>
    </row>
    <row r="876" spans="2:13" x14ac:dyDescent="0.25">
      <c r="B876" s="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6"/>
    </row>
    <row r="877" spans="2:13" x14ac:dyDescent="0.25"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6"/>
    </row>
    <row r="878" spans="2:13" x14ac:dyDescent="0.25">
      <c r="B878" s="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6"/>
    </row>
    <row r="879" spans="2:13" x14ac:dyDescent="0.25">
      <c r="B879" s="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6"/>
    </row>
    <row r="880" spans="2:13" x14ac:dyDescent="0.25">
      <c r="B880" s="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6"/>
    </row>
    <row r="881" spans="2:13" x14ac:dyDescent="0.25">
      <c r="B881" s="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6"/>
    </row>
    <row r="882" spans="2:13" x14ac:dyDescent="0.25">
      <c r="B882" s="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6"/>
    </row>
    <row r="883" spans="2:13" x14ac:dyDescent="0.25">
      <c r="B883" s="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6"/>
    </row>
    <row r="884" spans="2:13" x14ac:dyDescent="0.25">
      <c r="B884" s="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6"/>
    </row>
    <row r="885" spans="2:13" x14ac:dyDescent="0.25">
      <c r="B885" s="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6"/>
    </row>
    <row r="886" spans="2:13" x14ac:dyDescent="0.25">
      <c r="B886" s="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6"/>
    </row>
    <row r="887" spans="2:13" x14ac:dyDescent="0.25">
      <c r="B887" s="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6"/>
    </row>
    <row r="888" spans="2:13" x14ac:dyDescent="0.25">
      <c r="B888" s="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6"/>
    </row>
    <row r="889" spans="2:13" x14ac:dyDescent="0.25">
      <c r="B889" s="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6"/>
    </row>
    <row r="890" spans="2:13" x14ac:dyDescent="0.25">
      <c r="B890" s="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6"/>
    </row>
    <row r="891" spans="2:13" x14ac:dyDescent="0.25">
      <c r="B891" s="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6"/>
    </row>
    <row r="892" spans="2:13" x14ac:dyDescent="0.25">
      <c r="B892" s="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6"/>
    </row>
    <row r="893" spans="2:13" x14ac:dyDescent="0.25">
      <c r="B893" s="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6"/>
    </row>
    <row r="894" spans="2:13" x14ac:dyDescent="0.25">
      <c r="B894" s="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6"/>
    </row>
    <row r="895" spans="2:13" x14ac:dyDescent="0.25">
      <c r="B895" s="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6"/>
    </row>
    <row r="896" spans="2:13" x14ac:dyDescent="0.25">
      <c r="B896" s="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6"/>
    </row>
    <row r="897" spans="2:13" x14ac:dyDescent="0.25">
      <c r="B897" s="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6"/>
    </row>
    <row r="898" spans="2:13" x14ac:dyDescent="0.25">
      <c r="B898" s="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6"/>
    </row>
    <row r="899" spans="2:13" x14ac:dyDescent="0.25">
      <c r="B899" s="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6"/>
    </row>
    <row r="900" spans="2:13" x14ac:dyDescent="0.25">
      <c r="B900" s="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6"/>
    </row>
    <row r="901" spans="2:13" x14ac:dyDescent="0.25">
      <c r="B901" s="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6"/>
    </row>
    <row r="902" spans="2:13" x14ac:dyDescent="0.25">
      <c r="B902" s="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6"/>
    </row>
    <row r="903" spans="2:13" x14ac:dyDescent="0.25">
      <c r="B903" s="7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9"/>
    </row>
  </sheetData>
  <mergeCells count="1">
    <mergeCell ref="A3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19E2-CB12-4D7C-B51E-1C2B9C62B53C}">
  <dimension ref="A1:Z903"/>
  <sheetViews>
    <sheetView workbookViewId="0">
      <selection activeCell="P7" sqref="P7"/>
    </sheetView>
  </sheetViews>
  <sheetFormatPr defaultRowHeight="15" x14ac:dyDescent="0.25"/>
  <cols>
    <col min="1" max="1" width="17.85546875" customWidth="1"/>
    <col min="15" max="15" width="13" customWidth="1"/>
    <col min="16" max="16" width="10.28515625" customWidth="1"/>
    <col min="20" max="20" width="12.85546875" customWidth="1"/>
  </cols>
  <sheetData>
    <row r="1" spans="1:26" ht="30" x14ac:dyDescent="0.25">
      <c r="B1" s="10" t="s">
        <v>0</v>
      </c>
      <c r="P1" s="11" t="s">
        <v>8</v>
      </c>
      <c r="R1" t="s">
        <v>7</v>
      </c>
      <c r="X1" t="s">
        <v>11</v>
      </c>
      <c r="Z1" t="s">
        <v>7</v>
      </c>
    </row>
    <row r="2" spans="1:26" ht="16.5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O2" s="14" t="s">
        <v>1</v>
      </c>
      <c r="P2" s="13" t="s">
        <v>37</v>
      </c>
      <c r="Q2" s="2"/>
      <c r="R2" s="3"/>
      <c r="T2" s="21" t="s">
        <v>29</v>
      </c>
      <c r="U2" s="22">
        <f>0.005*75000</f>
        <v>375</v>
      </c>
      <c r="V2" t="s">
        <v>31</v>
      </c>
      <c r="X2" s="1" t="s">
        <v>1</v>
      </c>
      <c r="Y2" s="16"/>
      <c r="Z2" s="17"/>
    </row>
    <row r="3" spans="1:26" ht="18.75" x14ac:dyDescent="0.35">
      <c r="A3" s="24" t="s">
        <v>18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P3" s="12" t="s">
        <v>5</v>
      </c>
      <c r="Q3" s="8"/>
      <c r="R3" s="9"/>
      <c r="T3" s="21" t="s">
        <v>30</v>
      </c>
      <c r="U3" s="19">
        <f>-0.005*75000</f>
        <v>-375</v>
      </c>
      <c r="V3" t="s">
        <v>31</v>
      </c>
      <c r="X3" s="18" t="s">
        <v>9</v>
      </c>
    </row>
    <row r="4" spans="1:26" x14ac:dyDescent="0.25">
      <c r="A4" s="2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X4" s="19" t="s">
        <v>10</v>
      </c>
    </row>
    <row r="5" spans="1:26" x14ac:dyDescent="0.25">
      <c r="A5" s="2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O5" s="14" t="s">
        <v>22</v>
      </c>
      <c r="P5" s="16"/>
      <c r="Q5" s="16" t="s">
        <v>27</v>
      </c>
      <c r="R5" s="17" t="s">
        <v>19</v>
      </c>
    </row>
    <row r="6" spans="1:26" x14ac:dyDescent="0.25">
      <c r="A6" s="24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X6" t="s">
        <v>11</v>
      </c>
      <c r="Z6" t="s">
        <v>7</v>
      </c>
    </row>
    <row r="7" spans="1:26" ht="16.5" x14ac:dyDescent="0.3">
      <c r="A7" s="2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O7" s="14" t="s">
        <v>2</v>
      </c>
      <c r="P7" s="15" t="s">
        <v>37</v>
      </c>
      <c r="Q7" s="16"/>
      <c r="R7" s="17"/>
      <c r="T7" s="21" t="s">
        <v>29</v>
      </c>
      <c r="U7" s="22">
        <f>18*0.005</f>
        <v>0.09</v>
      </c>
      <c r="V7" t="s">
        <v>24</v>
      </c>
      <c r="X7" s="1" t="s">
        <v>2</v>
      </c>
      <c r="Y7" s="16"/>
      <c r="Z7" s="17"/>
    </row>
    <row r="8" spans="1:26" x14ac:dyDescent="0.25">
      <c r="A8" s="20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T8" s="21" t="s">
        <v>30</v>
      </c>
      <c r="U8" s="19">
        <f>-18*0.005</f>
        <v>-0.09</v>
      </c>
      <c r="V8" t="s">
        <v>24</v>
      </c>
      <c r="X8" s="18" t="s">
        <v>9</v>
      </c>
    </row>
    <row r="9" spans="1:26" x14ac:dyDescent="0.25">
      <c r="A9" s="20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X9" s="19" t="s">
        <v>10</v>
      </c>
    </row>
    <row r="10" spans="1:26" x14ac:dyDescent="0.25">
      <c r="A10" s="20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O10" s="14" t="s">
        <v>21</v>
      </c>
      <c r="P10" s="16"/>
      <c r="Q10" s="16" t="s">
        <v>27</v>
      </c>
      <c r="R10" s="17" t="s">
        <v>19</v>
      </c>
    </row>
    <row r="11" spans="1:26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X11" t="s">
        <v>11</v>
      </c>
      <c r="Z11" t="s">
        <v>7</v>
      </c>
    </row>
    <row r="12" spans="1:26" ht="16.5" x14ac:dyDescent="0.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O12" s="14" t="s">
        <v>3</v>
      </c>
      <c r="P12" s="13" t="s">
        <v>37</v>
      </c>
      <c r="Q12" s="2"/>
      <c r="R12" s="3"/>
      <c r="T12" s="21" t="s">
        <v>29</v>
      </c>
      <c r="U12" s="22">
        <f>455*0.005</f>
        <v>2.2749999999999999</v>
      </c>
      <c r="V12" t="s">
        <v>32</v>
      </c>
      <c r="X12" s="1" t="s">
        <v>3</v>
      </c>
      <c r="Y12" s="16"/>
      <c r="Z12" s="17"/>
    </row>
    <row r="13" spans="1:26" ht="18.75" x14ac:dyDescent="0.3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P13" s="12" t="s">
        <v>5</v>
      </c>
      <c r="Q13" s="8"/>
      <c r="R13" s="9"/>
      <c r="T13" s="21" t="s">
        <v>30</v>
      </c>
      <c r="U13" s="19">
        <f>-455*0.005</f>
        <v>-2.2749999999999999</v>
      </c>
      <c r="V13" t="s">
        <v>32</v>
      </c>
      <c r="X13" s="18" t="s">
        <v>9</v>
      </c>
    </row>
    <row r="14" spans="1:26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X14" s="19" t="s">
        <v>10</v>
      </c>
    </row>
    <row r="15" spans="1:26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O15" s="14" t="s">
        <v>20</v>
      </c>
      <c r="P15" s="16"/>
      <c r="Q15" s="16" t="s">
        <v>28</v>
      </c>
      <c r="R15" s="17" t="s">
        <v>19</v>
      </c>
    </row>
    <row r="16" spans="1:26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2:15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 spans="2:15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2:15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O19" s="10" t="s">
        <v>15</v>
      </c>
    </row>
    <row r="20" spans="2:15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 spans="2:15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spans="2:15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2:15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spans="2:15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</row>
    <row r="25" spans="2:15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</row>
    <row r="26" spans="2:15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</row>
    <row r="27" spans="2:15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</row>
    <row r="28" spans="2:15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</row>
    <row r="29" spans="2:15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</row>
    <row r="30" spans="2:15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2:15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</row>
    <row r="32" spans="2:15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</row>
    <row r="33" spans="2:13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</row>
    <row r="34" spans="2:13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</row>
    <row r="36" spans="2:13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</row>
    <row r="37" spans="2:13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</row>
    <row r="38" spans="2:13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2:13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</row>
    <row r="40" spans="2:13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</row>
    <row r="41" spans="2:13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</row>
    <row r="42" spans="2:13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</row>
    <row r="43" spans="2:13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</row>
    <row r="44" spans="2:13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</row>
    <row r="45" spans="2:13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</row>
    <row r="46" spans="2:13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6"/>
    </row>
    <row r="47" spans="2:13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</row>
    <row r="48" spans="2:13" x14ac:dyDescent="0.25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</row>
    <row r="49" spans="2:13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6"/>
    </row>
    <row r="50" spans="2:13" x14ac:dyDescent="0.25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6"/>
    </row>
    <row r="51" spans="2:13" x14ac:dyDescent="0.25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6"/>
    </row>
    <row r="52" spans="2:13" x14ac:dyDescent="0.25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6"/>
    </row>
    <row r="53" spans="2:13" x14ac:dyDescent="0.2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6"/>
    </row>
    <row r="54" spans="2:13" x14ac:dyDescent="0.25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2:13" x14ac:dyDescent="0.25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6"/>
    </row>
    <row r="56" spans="2:13" x14ac:dyDescent="0.25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6"/>
    </row>
    <row r="57" spans="2:13" x14ac:dyDescent="0.2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6"/>
    </row>
    <row r="58" spans="2:13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2:13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</row>
    <row r="60" spans="2:13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6"/>
    </row>
    <row r="61" spans="2:13" x14ac:dyDescent="0.25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6"/>
    </row>
    <row r="62" spans="2:13" x14ac:dyDescent="0.25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2:13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</row>
    <row r="65" spans="2:13" x14ac:dyDescent="0.25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6"/>
    </row>
    <row r="66" spans="2:13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2:13" x14ac:dyDescent="0.25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</row>
    <row r="68" spans="2:13" x14ac:dyDescent="0.25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6"/>
    </row>
    <row r="69" spans="2:13" x14ac:dyDescent="0.2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6"/>
    </row>
    <row r="70" spans="2:13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2:13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</row>
    <row r="72" spans="2:13" x14ac:dyDescent="0.2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6"/>
    </row>
    <row r="73" spans="2:13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6"/>
    </row>
    <row r="74" spans="2:13" x14ac:dyDescent="0.25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2:13" x14ac:dyDescent="0.25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6"/>
    </row>
    <row r="76" spans="2:13" x14ac:dyDescent="0.25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6"/>
    </row>
    <row r="77" spans="2:13" x14ac:dyDescent="0.25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</row>
    <row r="78" spans="2:13" x14ac:dyDescent="0.25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2:13" x14ac:dyDescent="0.25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6"/>
    </row>
    <row r="80" spans="2:13" x14ac:dyDescent="0.25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6"/>
    </row>
    <row r="81" spans="2:13" x14ac:dyDescent="0.25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6"/>
    </row>
    <row r="82" spans="2:13" x14ac:dyDescent="0.25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2:13" x14ac:dyDescent="0.25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6"/>
    </row>
    <row r="84" spans="2:13" x14ac:dyDescent="0.25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6"/>
    </row>
    <row r="85" spans="2:13" x14ac:dyDescent="0.25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6"/>
    </row>
    <row r="86" spans="2:13" x14ac:dyDescent="0.25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2:13" x14ac:dyDescent="0.25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6"/>
    </row>
    <row r="88" spans="2:13" x14ac:dyDescent="0.25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6"/>
    </row>
    <row r="89" spans="2:13" x14ac:dyDescent="0.25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6"/>
    </row>
    <row r="90" spans="2:13" x14ac:dyDescent="0.25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2:13" x14ac:dyDescent="0.25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6"/>
    </row>
    <row r="92" spans="2:13" x14ac:dyDescent="0.25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6"/>
    </row>
    <row r="93" spans="2:13" x14ac:dyDescent="0.25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6"/>
    </row>
    <row r="94" spans="2:13" x14ac:dyDescent="0.25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2:13" x14ac:dyDescent="0.25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</row>
    <row r="96" spans="2:13" x14ac:dyDescent="0.25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6"/>
    </row>
    <row r="97" spans="2:13" x14ac:dyDescent="0.25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</row>
    <row r="98" spans="2:13" x14ac:dyDescent="0.25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2:13" x14ac:dyDescent="0.25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6"/>
    </row>
    <row r="100" spans="2:13" x14ac:dyDescent="0.25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6"/>
    </row>
    <row r="101" spans="2:13" x14ac:dyDescent="0.25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6"/>
    </row>
    <row r="102" spans="2:13" x14ac:dyDescent="0.25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2:13" x14ac:dyDescent="0.25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6"/>
    </row>
    <row r="104" spans="2:13" x14ac:dyDescent="0.25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6"/>
    </row>
    <row r="105" spans="2:13" x14ac:dyDescent="0.25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6"/>
    </row>
    <row r="106" spans="2:13" x14ac:dyDescent="0.25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2:13" x14ac:dyDescent="0.25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6"/>
    </row>
    <row r="108" spans="2:13" x14ac:dyDescent="0.25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6"/>
    </row>
    <row r="109" spans="2:13" x14ac:dyDescent="0.25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6"/>
    </row>
    <row r="110" spans="2:13" x14ac:dyDescent="0.25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2:13" x14ac:dyDescent="0.25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6"/>
    </row>
    <row r="112" spans="2:13" x14ac:dyDescent="0.25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6"/>
    </row>
    <row r="113" spans="2:13" x14ac:dyDescent="0.25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6"/>
    </row>
    <row r="114" spans="2:13" x14ac:dyDescent="0.25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2:13" x14ac:dyDescent="0.25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6"/>
    </row>
    <row r="116" spans="2:13" x14ac:dyDescent="0.25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6"/>
    </row>
    <row r="117" spans="2:13" x14ac:dyDescent="0.25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6"/>
    </row>
    <row r="118" spans="2:13" x14ac:dyDescent="0.25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2:13" x14ac:dyDescent="0.25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6"/>
    </row>
    <row r="120" spans="2:13" x14ac:dyDescent="0.25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6"/>
    </row>
    <row r="121" spans="2:13" x14ac:dyDescent="0.25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6"/>
    </row>
    <row r="122" spans="2:13" x14ac:dyDescent="0.25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2:13" x14ac:dyDescent="0.25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6"/>
    </row>
    <row r="124" spans="2:13" x14ac:dyDescent="0.25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6"/>
    </row>
    <row r="125" spans="2:13" x14ac:dyDescent="0.25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6"/>
    </row>
    <row r="126" spans="2:13" x14ac:dyDescent="0.25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2:13" x14ac:dyDescent="0.25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6"/>
    </row>
    <row r="128" spans="2:13" x14ac:dyDescent="0.25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6"/>
    </row>
    <row r="129" spans="2:13" x14ac:dyDescent="0.25"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6"/>
    </row>
    <row r="130" spans="2:13" x14ac:dyDescent="0.25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2:13" x14ac:dyDescent="0.25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6"/>
    </row>
    <row r="132" spans="2:13" x14ac:dyDescent="0.25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6"/>
    </row>
    <row r="133" spans="2:13" x14ac:dyDescent="0.25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6"/>
    </row>
    <row r="134" spans="2:13" x14ac:dyDescent="0.25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2:13" x14ac:dyDescent="0.25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6"/>
    </row>
    <row r="136" spans="2:13" x14ac:dyDescent="0.25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6"/>
    </row>
    <row r="137" spans="2:13" x14ac:dyDescent="0.25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6"/>
    </row>
    <row r="138" spans="2:13" x14ac:dyDescent="0.25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2:13" x14ac:dyDescent="0.25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6"/>
    </row>
    <row r="140" spans="2:13" x14ac:dyDescent="0.25"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6"/>
    </row>
    <row r="141" spans="2:13" x14ac:dyDescent="0.25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6"/>
    </row>
    <row r="142" spans="2:13" x14ac:dyDescent="0.25"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2:13" x14ac:dyDescent="0.25"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6"/>
    </row>
    <row r="144" spans="2:13" x14ac:dyDescent="0.25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6"/>
    </row>
    <row r="145" spans="2:13" x14ac:dyDescent="0.25"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6"/>
    </row>
    <row r="146" spans="2:13" x14ac:dyDescent="0.25"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2:13" x14ac:dyDescent="0.25"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6"/>
    </row>
    <row r="148" spans="2:13" x14ac:dyDescent="0.25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6"/>
    </row>
    <row r="149" spans="2:13" x14ac:dyDescent="0.25"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6"/>
    </row>
    <row r="150" spans="2:13" x14ac:dyDescent="0.25"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2:13" x14ac:dyDescent="0.25"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6"/>
    </row>
    <row r="152" spans="2:13" x14ac:dyDescent="0.25"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6"/>
    </row>
    <row r="153" spans="2:13" x14ac:dyDescent="0.25"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6"/>
    </row>
    <row r="154" spans="2:13" x14ac:dyDescent="0.25"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2:13" x14ac:dyDescent="0.25"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6"/>
    </row>
    <row r="156" spans="2:13" x14ac:dyDescent="0.25"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6"/>
    </row>
    <row r="157" spans="2:13" x14ac:dyDescent="0.25"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6"/>
    </row>
    <row r="158" spans="2:13" x14ac:dyDescent="0.25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2:13" x14ac:dyDescent="0.25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6"/>
    </row>
    <row r="160" spans="2:13" x14ac:dyDescent="0.25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6"/>
    </row>
    <row r="161" spans="2:13" x14ac:dyDescent="0.25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6"/>
    </row>
    <row r="162" spans="2:13" x14ac:dyDescent="0.25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2:13" x14ac:dyDescent="0.25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6"/>
    </row>
    <row r="164" spans="2:13" x14ac:dyDescent="0.25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6"/>
    </row>
    <row r="165" spans="2:13" x14ac:dyDescent="0.25"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6"/>
    </row>
    <row r="166" spans="2:13" x14ac:dyDescent="0.25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2:13" x14ac:dyDescent="0.25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6"/>
    </row>
    <row r="168" spans="2:13" x14ac:dyDescent="0.25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6"/>
    </row>
    <row r="169" spans="2:13" x14ac:dyDescent="0.25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6"/>
    </row>
    <row r="170" spans="2:13" x14ac:dyDescent="0.25"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2:13" x14ac:dyDescent="0.25"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6"/>
    </row>
    <row r="172" spans="2:13" x14ac:dyDescent="0.25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6"/>
    </row>
    <row r="173" spans="2:13" x14ac:dyDescent="0.25"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6"/>
    </row>
    <row r="174" spans="2:13" x14ac:dyDescent="0.25"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2:13" x14ac:dyDescent="0.25"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6"/>
    </row>
    <row r="176" spans="2:13" x14ac:dyDescent="0.25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6"/>
    </row>
    <row r="177" spans="2:13" x14ac:dyDescent="0.25"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6"/>
    </row>
    <row r="178" spans="2:13" x14ac:dyDescent="0.25"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2:13" x14ac:dyDescent="0.25"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6"/>
    </row>
    <row r="180" spans="2:13" x14ac:dyDescent="0.25"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6"/>
    </row>
    <row r="181" spans="2:13" x14ac:dyDescent="0.25"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6"/>
    </row>
    <row r="182" spans="2:13" x14ac:dyDescent="0.25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2:13" x14ac:dyDescent="0.25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6"/>
    </row>
    <row r="184" spans="2:13" x14ac:dyDescent="0.25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6"/>
    </row>
    <row r="185" spans="2:13" x14ac:dyDescent="0.25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6"/>
    </row>
    <row r="186" spans="2:13" x14ac:dyDescent="0.25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2:13" x14ac:dyDescent="0.25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6"/>
    </row>
    <row r="188" spans="2:13" x14ac:dyDescent="0.25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6"/>
    </row>
    <row r="189" spans="2:13" x14ac:dyDescent="0.25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6"/>
    </row>
    <row r="190" spans="2:13" x14ac:dyDescent="0.25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2:13" x14ac:dyDescent="0.25"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6"/>
    </row>
    <row r="192" spans="2:13" x14ac:dyDescent="0.25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6"/>
    </row>
    <row r="193" spans="2:13" x14ac:dyDescent="0.25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6"/>
    </row>
    <row r="194" spans="2:13" x14ac:dyDescent="0.25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2:13" x14ac:dyDescent="0.25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6"/>
    </row>
    <row r="196" spans="2:13" x14ac:dyDescent="0.25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6"/>
    </row>
    <row r="197" spans="2:13" x14ac:dyDescent="0.25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6"/>
    </row>
    <row r="198" spans="2:13" x14ac:dyDescent="0.25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2:13" x14ac:dyDescent="0.25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6"/>
    </row>
    <row r="200" spans="2:13" x14ac:dyDescent="0.25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6"/>
    </row>
    <row r="201" spans="2:13" x14ac:dyDescent="0.25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6"/>
    </row>
    <row r="202" spans="2:13" x14ac:dyDescent="0.25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2:13" x14ac:dyDescent="0.25"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6"/>
    </row>
    <row r="204" spans="2:13" x14ac:dyDescent="0.25"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6"/>
    </row>
    <row r="205" spans="2:13" x14ac:dyDescent="0.25"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6"/>
    </row>
    <row r="206" spans="2:13" x14ac:dyDescent="0.25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2:13" x14ac:dyDescent="0.25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6"/>
    </row>
    <row r="208" spans="2:13" x14ac:dyDescent="0.25"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"/>
    </row>
    <row r="209" spans="2:13" x14ac:dyDescent="0.25"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6"/>
    </row>
    <row r="210" spans="2:13" x14ac:dyDescent="0.25"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2:13" x14ac:dyDescent="0.25"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6"/>
    </row>
    <row r="212" spans="2:13" x14ac:dyDescent="0.25"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6"/>
    </row>
    <row r="213" spans="2:13" x14ac:dyDescent="0.25"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6"/>
    </row>
    <row r="214" spans="2:13" x14ac:dyDescent="0.25"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2:13" x14ac:dyDescent="0.25"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6"/>
    </row>
    <row r="216" spans="2:13" x14ac:dyDescent="0.25"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6"/>
    </row>
    <row r="217" spans="2:13" x14ac:dyDescent="0.25"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6"/>
    </row>
    <row r="218" spans="2:13" x14ac:dyDescent="0.25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2:13" x14ac:dyDescent="0.25"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6"/>
    </row>
    <row r="220" spans="2:13" x14ac:dyDescent="0.25"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6"/>
    </row>
    <row r="221" spans="2:13" x14ac:dyDescent="0.25"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6"/>
    </row>
    <row r="222" spans="2:13" x14ac:dyDescent="0.25"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2:13" x14ac:dyDescent="0.25"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6"/>
    </row>
    <row r="224" spans="2:13" x14ac:dyDescent="0.25"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6"/>
    </row>
    <row r="225" spans="2:13" x14ac:dyDescent="0.25"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6"/>
    </row>
    <row r="226" spans="2:13" x14ac:dyDescent="0.25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2:13" x14ac:dyDescent="0.25"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6"/>
    </row>
    <row r="228" spans="2:13" x14ac:dyDescent="0.25"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6"/>
    </row>
    <row r="229" spans="2:13" x14ac:dyDescent="0.25"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6"/>
    </row>
    <row r="230" spans="2:13" x14ac:dyDescent="0.25"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2:13" x14ac:dyDescent="0.25"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6"/>
    </row>
    <row r="232" spans="2:13" x14ac:dyDescent="0.25">
      <c r="B232" s="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6"/>
    </row>
    <row r="233" spans="2:13" x14ac:dyDescent="0.25">
      <c r="B233" s="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6"/>
    </row>
    <row r="234" spans="2:13" x14ac:dyDescent="0.25"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2:13" x14ac:dyDescent="0.25"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6"/>
    </row>
    <row r="236" spans="2:13" x14ac:dyDescent="0.25"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6"/>
    </row>
    <row r="237" spans="2:13" x14ac:dyDescent="0.25"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6"/>
    </row>
    <row r="238" spans="2:13" x14ac:dyDescent="0.25">
      <c r="B238" s="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2:13" x14ac:dyDescent="0.25">
      <c r="B239" s="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6"/>
    </row>
    <row r="240" spans="2:13" x14ac:dyDescent="0.25"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6"/>
    </row>
    <row r="241" spans="2:13" x14ac:dyDescent="0.25">
      <c r="B241" s="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6"/>
    </row>
    <row r="242" spans="2:13" x14ac:dyDescent="0.25"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2:13" x14ac:dyDescent="0.25"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6"/>
    </row>
    <row r="244" spans="2:13" x14ac:dyDescent="0.25">
      <c r="B244" s="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6"/>
    </row>
    <row r="245" spans="2:13" x14ac:dyDescent="0.25">
      <c r="B245" s="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6"/>
    </row>
    <row r="246" spans="2:13" x14ac:dyDescent="0.25">
      <c r="B246" s="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2:13" x14ac:dyDescent="0.25"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6"/>
    </row>
    <row r="248" spans="2:13" x14ac:dyDescent="0.25"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6"/>
    </row>
    <row r="249" spans="2:13" x14ac:dyDescent="0.25">
      <c r="B249" s="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6"/>
    </row>
    <row r="250" spans="2:13" x14ac:dyDescent="0.25">
      <c r="B250" s="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2:13" x14ac:dyDescent="0.25">
      <c r="B251" s="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6"/>
    </row>
    <row r="252" spans="2:13" x14ac:dyDescent="0.25">
      <c r="B252" s="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6"/>
    </row>
    <row r="253" spans="2:13" x14ac:dyDescent="0.25">
      <c r="B253" s="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6"/>
    </row>
    <row r="254" spans="2:13" x14ac:dyDescent="0.25">
      <c r="B254" s="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2:13" x14ac:dyDescent="0.25"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6"/>
    </row>
    <row r="256" spans="2:13" x14ac:dyDescent="0.25">
      <c r="B256" s="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6"/>
    </row>
    <row r="257" spans="2:13" x14ac:dyDescent="0.25">
      <c r="B257" s="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6"/>
    </row>
    <row r="258" spans="2:13" x14ac:dyDescent="0.25">
      <c r="B258" s="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6"/>
    </row>
    <row r="259" spans="2:13" x14ac:dyDescent="0.25">
      <c r="B259" s="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6"/>
    </row>
    <row r="260" spans="2:13" x14ac:dyDescent="0.25">
      <c r="B260" s="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6"/>
    </row>
    <row r="261" spans="2:13" x14ac:dyDescent="0.25">
      <c r="B261" s="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6"/>
    </row>
    <row r="262" spans="2:13" x14ac:dyDescent="0.25">
      <c r="B262" s="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6"/>
    </row>
    <row r="263" spans="2:13" x14ac:dyDescent="0.25">
      <c r="B263" s="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6"/>
    </row>
    <row r="264" spans="2:13" x14ac:dyDescent="0.25">
      <c r="B264" s="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6"/>
    </row>
    <row r="265" spans="2:13" x14ac:dyDescent="0.25"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6"/>
    </row>
    <row r="266" spans="2:13" x14ac:dyDescent="0.25">
      <c r="B266" s="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6"/>
    </row>
    <row r="267" spans="2:13" x14ac:dyDescent="0.25">
      <c r="B267" s="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6"/>
    </row>
    <row r="268" spans="2:13" x14ac:dyDescent="0.25"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6"/>
    </row>
    <row r="269" spans="2:13" x14ac:dyDescent="0.25"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6"/>
    </row>
    <row r="270" spans="2:13" x14ac:dyDescent="0.25"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6"/>
    </row>
    <row r="271" spans="2:13" x14ac:dyDescent="0.25"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6"/>
    </row>
    <row r="272" spans="2:13" x14ac:dyDescent="0.25"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6"/>
    </row>
    <row r="273" spans="2:13" x14ac:dyDescent="0.25"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6"/>
    </row>
    <row r="274" spans="2:13" x14ac:dyDescent="0.25"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6"/>
    </row>
    <row r="275" spans="2:13" x14ac:dyDescent="0.25"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6"/>
    </row>
    <row r="276" spans="2:13" x14ac:dyDescent="0.25"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6"/>
    </row>
    <row r="277" spans="2:13" x14ac:dyDescent="0.25"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6"/>
    </row>
    <row r="278" spans="2:13" x14ac:dyDescent="0.25"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6"/>
    </row>
    <row r="279" spans="2:13" x14ac:dyDescent="0.25"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6"/>
    </row>
    <row r="280" spans="2:13" x14ac:dyDescent="0.25"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6"/>
    </row>
    <row r="281" spans="2:13" x14ac:dyDescent="0.25"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6"/>
    </row>
    <row r="282" spans="2:13" x14ac:dyDescent="0.25"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6"/>
    </row>
    <row r="283" spans="2:13" x14ac:dyDescent="0.25"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6"/>
    </row>
    <row r="284" spans="2:13" x14ac:dyDescent="0.25"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6"/>
    </row>
    <row r="285" spans="2:13" x14ac:dyDescent="0.25"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6"/>
    </row>
    <row r="286" spans="2:13" x14ac:dyDescent="0.25"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6"/>
    </row>
    <row r="287" spans="2:13" x14ac:dyDescent="0.25"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6"/>
    </row>
    <row r="288" spans="2:13" x14ac:dyDescent="0.25"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6"/>
    </row>
    <row r="289" spans="2:13" x14ac:dyDescent="0.25"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6"/>
    </row>
    <row r="290" spans="2:13" x14ac:dyDescent="0.25"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6"/>
    </row>
    <row r="291" spans="2:13" x14ac:dyDescent="0.25"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6"/>
    </row>
    <row r="292" spans="2:13" x14ac:dyDescent="0.25"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6"/>
    </row>
    <row r="293" spans="2:13" x14ac:dyDescent="0.25"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6"/>
    </row>
    <row r="294" spans="2:13" x14ac:dyDescent="0.25"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6"/>
    </row>
    <row r="295" spans="2:13" x14ac:dyDescent="0.25"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6"/>
    </row>
    <row r="296" spans="2:13" x14ac:dyDescent="0.25"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6"/>
    </row>
    <row r="297" spans="2:13" x14ac:dyDescent="0.25"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6"/>
    </row>
    <row r="298" spans="2:13" x14ac:dyDescent="0.25"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6"/>
    </row>
    <row r="299" spans="2:13" x14ac:dyDescent="0.25"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6"/>
    </row>
    <row r="300" spans="2:13" x14ac:dyDescent="0.25"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6"/>
    </row>
    <row r="301" spans="2:13" x14ac:dyDescent="0.25"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6"/>
    </row>
    <row r="302" spans="2:13" x14ac:dyDescent="0.25"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6"/>
    </row>
    <row r="303" spans="2:13" x14ac:dyDescent="0.25"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6"/>
    </row>
    <row r="304" spans="2:13" x14ac:dyDescent="0.25"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6"/>
    </row>
    <row r="305" spans="2:13" x14ac:dyDescent="0.25">
      <c r="B305" s="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6"/>
    </row>
    <row r="306" spans="2:13" x14ac:dyDescent="0.25">
      <c r="B306" s="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6"/>
    </row>
    <row r="307" spans="2:13" x14ac:dyDescent="0.25">
      <c r="B307" s="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6"/>
    </row>
    <row r="308" spans="2:13" x14ac:dyDescent="0.25">
      <c r="B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6"/>
    </row>
    <row r="309" spans="2:13" x14ac:dyDescent="0.25">
      <c r="B309" s="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6"/>
    </row>
    <row r="310" spans="2:13" x14ac:dyDescent="0.25">
      <c r="B310" s="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6"/>
    </row>
    <row r="311" spans="2:13" x14ac:dyDescent="0.25">
      <c r="B311" s="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6"/>
    </row>
    <row r="312" spans="2:13" x14ac:dyDescent="0.25">
      <c r="B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6"/>
    </row>
    <row r="313" spans="2:13" x14ac:dyDescent="0.25">
      <c r="B313" s="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6"/>
    </row>
    <row r="314" spans="2:13" x14ac:dyDescent="0.25">
      <c r="B314" s="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6"/>
    </row>
    <row r="315" spans="2:13" x14ac:dyDescent="0.25">
      <c r="B315" s="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6"/>
    </row>
    <row r="316" spans="2:13" x14ac:dyDescent="0.25">
      <c r="B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6"/>
    </row>
    <row r="317" spans="2:13" x14ac:dyDescent="0.25">
      <c r="B317" s="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6"/>
    </row>
    <row r="318" spans="2:13" x14ac:dyDescent="0.25">
      <c r="B318" s="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6"/>
    </row>
    <row r="319" spans="2:13" x14ac:dyDescent="0.25">
      <c r="B319" s="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6"/>
    </row>
    <row r="320" spans="2:13" x14ac:dyDescent="0.25">
      <c r="B320" s="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6"/>
    </row>
    <row r="321" spans="2:13" x14ac:dyDescent="0.25">
      <c r="B321" s="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6"/>
    </row>
    <row r="322" spans="2:13" x14ac:dyDescent="0.25">
      <c r="B322" s="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6"/>
    </row>
    <row r="323" spans="2:13" x14ac:dyDescent="0.25">
      <c r="B323" s="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6"/>
    </row>
    <row r="324" spans="2:13" x14ac:dyDescent="0.25">
      <c r="B324" s="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6"/>
    </row>
    <row r="325" spans="2:13" x14ac:dyDescent="0.25">
      <c r="B325" s="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6"/>
    </row>
    <row r="326" spans="2:13" x14ac:dyDescent="0.25">
      <c r="B326" s="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6"/>
    </row>
    <row r="327" spans="2:13" x14ac:dyDescent="0.25">
      <c r="B327" s="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6"/>
    </row>
    <row r="328" spans="2:13" x14ac:dyDescent="0.25">
      <c r="B328" s="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6"/>
    </row>
    <row r="329" spans="2:13" x14ac:dyDescent="0.25">
      <c r="B329" s="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6"/>
    </row>
    <row r="330" spans="2:13" x14ac:dyDescent="0.25">
      <c r="B330" s="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6"/>
    </row>
    <row r="331" spans="2:13" x14ac:dyDescent="0.25">
      <c r="B331" s="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6"/>
    </row>
    <row r="332" spans="2:13" x14ac:dyDescent="0.25">
      <c r="B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6"/>
    </row>
    <row r="333" spans="2:13" x14ac:dyDescent="0.25">
      <c r="B333" s="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6"/>
    </row>
    <row r="334" spans="2:13" x14ac:dyDescent="0.25">
      <c r="B334" s="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6"/>
    </row>
    <row r="335" spans="2:13" x14ac:dyDescent="0.25">
      <c r="B335" s="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6"/>
    </row>
    <row r="336" spans="2:13" x14ac:dyDescent="0.25">
      <c r="B336" s="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6"/>
    </row>
    <row r="337" spans="2:13" x14ac:dyDescent="0.25">
      <c r="B337" s="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6"/>
    </row>
    <row r="338" spans="2:13" x14ac:dyDescent="0.25">
      <c r="B338" s="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6"/>
    </row>
    <row r="339" spans="2:13" x14ac:dyDescent="0.25">
      <c r="B339" s="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6"/>
    </row>
    <row r="340" spans="2:13" x14ac:dyDescent="0.25">
      <c r="B340" s="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6"/>
    </row>
    <row r="341" spans="2:13" x14ac:dyDescent="0.25">
      <c r="B341" s="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6"/>
    </row>
    <row r="342" spans="2:13" x14ac:dyDescent="0.25">
      <c r="B342" s="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6"/>
    </row>
    <row r="343" spans="2:13" x14ac:dyDescent="0.25">
      <c r="B343" s="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6"/>
    </row>
    <row r="344" spans="2:13" x14ac:dyDescent="0.25">
      <c r="B344" s="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6"/>
    </row>
    <row r="345" spans="2:13" x14ac:dyDescent="0.25">
      <c r="B345" s="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6"/>
    </row>
    <row r="346" spans="2:13" x14ac:dyDescent="0.25">
      <c r="B346" s="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6"/>
    </row>
    <row r="347" spans="2:13" x14ac:dyDescent="0.25">
      <c r="B347" s="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6"/>
    </row>
    <row r="348" spans="2:13" x14ac:dyDescent="0.25">
      <c r="B348" s="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6"/>
    </row>
    <row r="349" spans="2:13" x14ac:dyDescent="0.25">
      <c r="B349" s="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6"/>
    </row>
    <row r="350" spans="2:13" x14ac:dyDescent="0.25">
      <c r="B350" s="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6"/>
    </row>
    <row r="351" spans="2:13" x14ac:dyDescent="0.25">
      <c r="B351" s="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6"/>
    </row>
    <row r="352" spans="2:13" x14ac:dyDescent="0.25">
      <c r="B352" s="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6"/>
    </row>
    <row r="353" spans="2:13" x14ac:dyDescent="0.25">
      <c r="B353" s="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6"/>
    </row>
    <row r="354" spans="2:13" x14ac:dyDescent="0.25">
      <c r="B354" s="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6"/>
    </row>
    <row r="355" spans="2:13" x14ac:dyDescent="0.25">
      <c r="B355" s="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6"/>
    </row>
    <row r="356" spans="2:13" x14ac:dyDescent="0.25">
      <c r="B356" s="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6"/>
    </row>
    <row r="357" spans="2:13" x14ac:dyDescent="0.25">
      <c r="B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6"/>
    </row>
    <row r="358" spans="2:13" x14ac:dyDescent="0.25">
      <c r="B358" s="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6"/>
    </row>
    <row r="359" spans="2:13" x14ac:dyDescent="0.25">
      <c r="B359" s="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6"/>
    </row>
    <row r="360" spans="2:13" x14ac:dyDescent="0.25">
      <c r="B360" s="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6"/>
    </row>
    <row r="361" spans="2:13" x14ac:dyDescent="0.25">
      <c r="B361" s="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6"/>
    </row>
    <row r="362" spans="2:13" x14ac:dyDescent="0.25">
      <c r="B362" s="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6"/>
    </row>
    <row r="363" spans="2:13" x14ac:dyDescent="0.25">
      <c r="B363" s="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6"/>
    </row>
    <row r="364" spans="2:13" x14ac:dyDescent="0.25">
      <c r="B364" s="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6"/>
    </row>
    <row r="365" spans="2:13" x14ac:dyDescent="0.25">
      <c r="B365" s="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6"/>
    </row>
    <row r="366" spans="2:13" x14ac:dyDescent="0.25">
      <c r="B366" s="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6"/>
    </row>
    <row r="367" spans="2:13" x14ac:dyDescent="0.25">
      <c r="B367" s="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6"/>
    </row>
    <row r="368" spans="2:13" x14ac:dyDescent="0.25">
      <c r="B368" s="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6"/>
    </row>
    <row r="369" spans="2:13" x14ac:dyDescent="0.25">
      <c r="B369" s="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6"/>
    </row>
    <row r="370" spans="2:13" x14ac:dyDescent="0.25">
      <c r="B370" s="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6"/>
    </row>
    <row r="371" spans="2:13" x14ac:dyDescent="0.25">
      <c r="B371" s="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6"/>
    </row>
    <row r="372" spans="2:13" x14ac:dyDescent="0.25">
      <c r="B372" s="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6"/>
    </row>
    <row r="373" spans="2:13" x14ac:dyDescent="0.25">
      <c r="B373" s="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6"/>
    </row>
    <row r="374" spans="2:13" x14ac:dyDescent="0.25">
      <c r="B374" s="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6"/>
    </row>
    <row r="375" spans="2:13" x14ac:dyDescent="0.25">
      <c r="B375" s="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6"/>
    </row>
    <row r="376" spans="2:13" x14ac:dyDescent="0.25">
      <c r="B376" s="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6"/>
    </row>
    <row r="377" spans="2:13" x14ac:dyDescent="0.25">
      <c r="B377" s="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6"/>
    </row>
    <row r="378" spans="2:13" x14ac:dyDescent="0.25">
      <c r="B378" s="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6"/>
    </row>
    <row r="379" spans="2:13" x14ac:dyDescent="0.25">
      <c r="B379" s="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6"/>
    </row>
    <row r="380" spans="2:13" x14ac:dyDescent="0.25">
      <c r="B380" s="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6"/>
    </row>
    <row r="381" spans="2:13" x14ac:dyDescent="0.25">
      <c r="B381" s="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6"/>
    </row>
    <row r="382" spans="2:13" x14ac:dyDescent="0.25">
      <c r="B382" s="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6"/>
    </row>
    <row r="383" spans="2:13" x14ac:dyDescent="0.25">
      <c r="B383" s="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6"/>
    </row>
    <row r="384" spans="2:13" x14ac:dyDescent="0.25">
      <c r="B384" s="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6"/>
    </row>
    <row r="385" spans="2:13" x14ac:dyDescent="0.25">
      <c r="B385" s="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6"/>
    </row>
    <row r="386" spans="2:13" x14ac:dyDescent="0.25">
      <c r="B386" s="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6"/>
    </row>
    <row r="387" spans="2:13" x14ac:dyDescent="0.25">
      <c r="B387" s="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6"/>
    </row>
    <row r="388" spans="2:13" x14ac:dyDescent="0.25">
      <c r="B388" s="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6"/>
    </row>
    <row r="389" spans="2:13" x14ac:dyDescent="0.25">
      <c r="B389" s="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6"/>
    </row>
    <row r="390" spans="2:13" x14ac:dyDescent="0.25">
      <c r="B390" s="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6"/>
    </row>
    <row r="391" spans="2:13" x14ac:dyDescent="0.25">
      <c r="B391" s="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6"/>
    </row>
    <row r="392" spans="2:13" x14ac:dyDescent="0.25">
      <c r="B392" s="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6"/>
    </row>
    <row r="393" spans="2:13" x14ac:dyDescent="0.25">
      <c r="B393" s="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6"/>
    </row>
    <row r="394" spans="2:13" x14ac:dyDescent="0.25">
      <c r="B394" s="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6"/>
    </row>
    <row r="395" spans="2:13" x14ac:dyDescent="0.25">
      <c r="B395" s="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6"/>
    </row>
    <row r="396" spans="2:13" x14ac:dyDescent="0.25">
      <c r="B396" s="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6"/>
    </row>
    <row r="397" spans="2:13" x14ac:dyDescent="0.25">
      <c r="B397" s="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6"/>
    </row>
    <row r="398" spans="2:13" x14ac:dyDescent="0.25">
      <c r="B398" s="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6"/>
    </row>
    <row r="399" spans="2:13" x14ac:dyDescent="0.25">
      <c r="B399" s="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6"/>
    </row>
    <row r="400" spans="2:13" x14ac:dyDescent="0.25">
      <c r="B400" s="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6"/>
    </row>
    <row r="401" spans="2:13" x14ac:dyDescent="0.25">
      <c r="B401" s="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6"/>
    </row>
    <row r="402" spans="2:13" x14ac:dyDescent="0.25">
      <c r="B402" s="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6"/>
    </row>
    <row r="403" spans="2:13" x14ac:dyDescent="0.25">
      <c r="B403" s="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6"/>
    </row>
    <row r="404" spans="2:13" x14ac:dyDescent="0.25">
      <c r="B404" s="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6"/>
    </row>
    <row r="405" spans="2:13" x14ac:dyDescent="0.25">
      <c r="B405" s="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6"/>
    </row>
    <row r="406" spans="2:13" x14ac:dyDescent="0.25">
      <c r="B406" s="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6"/>
    </row>
    <row r="407" spans="2:13" x14ac:dyDescent="0.25">
      <c r="B407" s="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6"/>
    </row>
    <row r="408" spans="2:13" x14ac:dyDescent="0.25">
      <c r="B408" s="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6"/>
    </row>
    <row r="409" spans="2:13" x14ac:dyDescent="0.25">
      <c r="B409" s="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6"/>
    </row>
    <row r="410" spans="2:13" x14ac:dyDescent="0.25">
      <c r="B410" s="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6"/>
    </row>
    <row r="411" spans="2:13" x14ac:dyDescent="0.25">
      <c r="B411" s="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6"/>
    </row>
    <row r="412" spans="2:13" x14ac:dyDescent="0.25">
      <c r="B412" s="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6"/>
    </row>
    <row r="413" spans="2:13" x14ac:dyDescent="0.25">
      <c r="B413" s="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6"/>
    </row>
    <row r="414" spans="2:13" x14ac:dyDescent="0.25">
      <c r="B414" s="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6"/>
    </row>
    <row r="415" spans="2:13" x14ac:dyDescent="0.25">
      <c r="B415" s="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6"/>
    </row>
    <row r="416" spans="2:13" x14ac:dyDescent="0.25">
      <c r="B416" s="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6"/>
    </row>
    <row r="417" spans="2:13" x14ac:dyDescent="0.25">
      <c r="B417" s="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6"/>
    </row>
    <row r="418" spans="2:13" x14ac:dyDescent="0.25">
      <c r="B418" s="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6"/>
    </row>
    <row r="419" spans="2:13" x14ac:dyDescent="0.25">
      <c r="B419" s="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6"/>
    </row>
    <row r="420" spans="2:13" x14ac:dyDescent="0.25">
      <c r="B420" s="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6"/>
    </row>
    <row r="421" spans="2:13" x14ac:dyDescent="0.25">
      <c r="B421" s="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6"/>
    </row>
    <row r="422" spans="2:13" x14ac:dyDescent="0.25">
      <c r="B422" s="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6"/>
    </row>
    <row r="423" spans="2:13" x14ac:dyDescent="0.25">
      <c r="B423" s="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6"/>
    </row>
    <row r="424" spans="2:13" x14ac:dyDescent="0.25">
      <c r="B424" s="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6"/>
    </row>
    <row r="425" spans="2:13" x14ac:dyDescent="0.25">
      <c r="B425" s="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6"/>
    </row>
    <row r="426" spans="2:13" x14ac:dyDescent="0.25">
      <c r="B426" s="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6"/>
    </row>
    <row r="427" spans="2:13" x14ac:dyDescent="0.25">
      <c r="B427" s="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6"/>
    </row>
    <row r="428" spans="2:13" x14ac:dyDescent="0.25">
      <c r="B428" s="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6"/>
    </row>
    <row r="429" spans="2:13" x14ac:dyDescent="0.25">
      <c r="B429" s="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6"/>
    </row>
    <row r="430" spans="2:13" x14ac:dyDescent="0.25">
      <c r="B430" s="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6"/>
    </row>
    <row r="431" spans="2:13" x14ac:dyDescent="0.25">
      <c r="B431" s="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6"/>
    </row>
    <row r="432" spans="2:13" x14ac:dyDescent="0.25">
      <c r="B432" s="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6"/>
    </row>
    <row r="433" spans="2:13" x14ac:dyDescent="0.25">
      <c r="B433" s="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6"/>
    </row>
    <row r="434" spans="2:13" x14ac:dyDescent="0.25">
      <c r="B434" s="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6"/>
    </row>
    <row r="435" spans="2:13" x14ac:dyDescent="0.25">
      <c r="B435" s="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6"/>
    </row>
    <row r="436" spans="2:13" x14ac:dyDescent="0.25">
      <c r="B436" s="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6"/>
    </row>
    <row r="437" spans="2:13" x14ac:dyDescent="0.25">
      <c r="B437" s="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6"/>
    </row>
    <row r="438" spans="2:13" x14ac:dyDescent="0.25">
      <c r="B438" s="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6"/>
    </row>
    <row r="439" spans="2:13" x14ac:dyDescent="0.25">
      <c r="B439" s="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6"/>
    </row>
    <row r="440" spans="2:13" x14ac:dyDescent="0.25">
      <c r="B440" s="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6"/>
    </row>
    <row r="441" spans="2:13" x14ac:dyDescent="0.25">
      <c r="B441" s="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6"/>
    </row>
    <row r="442" spans="2:13" x14ac:dyDescent="0.25">
      <c r="B442" s="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6"/>
    </row>
    <row r="443" spans="2:13" x14ac:dyDescent="0.25">
      <c r="B443" s="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6"/>
    </row>
    <row r="444" spans="2:13" x14ac:dyDescent="0.25">
      <c r="B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6"/>
    </row>
    <row r="445" spans="2:13" x14ac:dyDescent="0.25">
      <c r="B445" s="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6"/>
    </row>
    <row r="446" spans="2:13" x14ac:dyDescent="0.25">
      <c r="B446" s="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6"/>
    </row>
    <row r="447" spans="2:13" x14ac:dyDescent="0.25">
      <c r="B447" s="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6"/>
    </row>
    <row r="448" spans="2:13" x14ac:dyDescent="0.25">
      <c r="B448" s="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6"/>
    </row>
    <row r="449" spans="2:13" x14ac:dyDescent="0.25">
      <c r="B449" s="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6"/>
    </row>
    <row r="450" spans="2:13" x14ac:dyDescent="0.25">
      <c r="B450" s="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6"/>
    </row>
    <row r="451" spans="2:13" x14ac:dyDescent="0.25">
      <c r="B451" s="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6"/>
    </row>
    <row r="452" spans="2:13" x14ac:dyDescent="0.25">
      <c r="B452" s="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6"/>
    </row>
    <row r="453" spans="2:13" x14ac:dyDescent="0.25">
      <c r="B453" s="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6"/>
    </row>
    <row r="454" spans="2:13" x14ac:dyDescent="0.25">
      <c r="B454" s="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6"/>
    </row>
    <row r="455" spans="2:13" x14ac:dyDescent="0.25">
      <c r="B455" s="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6"/>
    </row>
    <row r="456" spans="2:13" x14ac:dyDescent="0.25">
      <c r="B456" s="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6"/>
    </row>
    <row r="457" spans="2:13" x14ac:dyDescent="0.25">
      <c r="B457" s="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6"/>
    </row>
    <row r="458" spans="2:13" x14ac:dyDescent="0.25">
      <c r="B458" s="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6"/>
    </row>
    <row r="459" spans="2:13" x14ac:dyDescent="0.25">
      <c r="B459" s="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6"/>
    </row>
    <row r="460" spans="2:13" x14ac:dyDescent="0.25">
      <c r="B460" s="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6"/>
    </row>
    <row r="461" spans="2:13" x14ac:dyDescent="0.25">
      <c r="B461" s="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6"/>
    </row>
    <row r="462" spans="2:13" x14ac:dyDescent="0.25">
      <c r="B462" s="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6"/>
    </row>
    <row r="463" spans="2:13" x14ac:dyDescent="0.25">
      <c r="B463" s="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6"/>
    </row>
    <row r="464" spans="2:13" x14ac:dyDescent="0.25">
      <c r="B464" s="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6"/>
    </row>
    <row r="465" spans="2:13" x14ac:dyDescent="0.25">
      <c r="B465" s="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6"/>
    </row>
    <row r="466" spans="2:13" x14ac:dyDescent="0.25">
      <c r="B466" s="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6"/>
    </row>
    <row r="467" spans="2:13" x14ac:dyDescent="0.25">
      <c r="B467" s="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6"/>
    </row>
    <row r="468" spans="2:13" x14ac:dyDescent="0.25">
      <c r="B468" s="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6"/>
    </row>
    <row r="469" spans="2:13" x14ac:dyDescent="0.25">
      <c r="B469" s="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6"/>
    </row>
    <row r="470" spans="2:13" x14ac:dyDescent="0.25">
      <c r="B470" s="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6"/>
    </row>
    <row r="471" spans="2:13" x14ac:dyDescent="0.25">
      <c r="B471" s="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6"/>
    </row>
    <row r="472" spans="2:13" x14ac:dyDescent="0.25">
      <c r="B472" s="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6"/>
    </row>
    <row r="473" spans="2:13" x14ac:dyDescent="0.25">
      <c r="B473" s="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6"/>
    </row>
    <row r="474" spans="2:13" x14ac:dyDescent="0.25">
      <c r="B474" s="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6"/>
    </row>
    <row r="475" spans="2:13" x14ac:dyDescent="0.25">
      <c r="B475" s="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6"/>
    </row>
    <row r="476" spans="2:13" x14ac:dyDescent="0.25">
      <c r="B476" s="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6"/>
    </row>
    <row r="477" spans="2:13" x14ac:dyDescent="0.25">
      <c r="B477" s="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6"/>
    </row>
    <row r="478" spans="2:13" x14ac:dyDescent="0.25">
      <c r="B478" s="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6"/>
    </row>
    <row r="479" spans="2:13" x14ac:dyDescent="0.25">
      <c r="B479" s="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6"/>
    </row>
    <row r="480" spans="2:13" x14ac:dyDescent="0.25">
      <c r="B480" s="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6"/>
    </row>
    <row r="481" spans="2:13" x14ac:dyDescent="0.25">
      <c r="B481" s="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6"/>
    </row>
    <row r="482" spans="2:13" x14ac:dyDescent="0.25">
      <c r="B482" s="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6"/>
    </row>
    <row r="483" spans="2:13" x14ac:dyDescent="0.25">
      <c r="B483" s="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6"/>
    </row>
    <row r="484" spans="2:13" x14ac:dyDescent="0.25">
      <c r="B484" s="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6"/>
    </row>
    <row r="485" spans="2:13" x14ac:dyDescent="0.25">
      <c r="B485" s="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6"/>
    </row>
    <row r="486" spans="2:13" x14ac:dyDescent="0.25">
      <c r="B486" s="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6"/>
    </row>
    <row r="487" spans="2:13" x14ac:dyDescent="0.25">
      <c r="B487" s="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6"/>
    </row>
    <row r="488" spans="2:13" x14ac:dyDescent="0.25">
      <c r="B488" s="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6"/>
    </row>
    <row r="489" spans="2:13" x14ac:dyDescent="0.25">
      <c r="B489" s="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6"/>
    </row>
    <row r="490" spans="2:13" x14ac:dyDescent="0.25">
      <c r="B490" s="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6"/>
    </row>
    <row r="491" spans="2:13" x14ac:dyDescent="0.25">
      <c r="B491" s="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6"/>
    </row>
    <row r="492" spans="2:13" x14ac:dyDescent="0.25">
      <c r="B492" s="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6"/>
    </row>
    <row r="493" spans="2:13" x14ac:dyDescent="0.25">
      <c r="B493" s="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6"/>
    </row>
    <row r="494" spans="2:13" x14ac:dyDescent="0.25">
      <c r="B494" s="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6"/>
    </row>
    <row r="495" spans="2:13" x14ac:dyDescent="0.25">
      <c r="B495" s="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6"/>
    </row>
    <row r="496" spans="2:13" x14ac:dyDescent="0.25">
      <c r="B496" s="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6"/>
    </row>
    <row r="497" spans="2:13" x14ac:dyDescent="0.25">
      <c r="B497" s="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6"/>
    </row>
    <row r="498" spans="2:13" x14ac:dyDescent="0.25">
      <c r="B498" s="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6"/>
    </row>
    <row r="499" spans="2:13" x14ac:dyDescent="0.25">
      <c r="B499" s="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6"/>
    </row>
    <row r="500" spans="2:13" x14ac:dyDescent="0.25">
      <c r="B500" s="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6"/>
    </row>
    <row r="501" spans="2:13" x14ac:dyDescent="0.25">
      <c r="B501" s="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6"/>
    </row>
    <row r="502" spans="2:13" x14ac:dyDescent="0.25">
      <c r="B502" s="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6"/>
    </row>
    <row r="503" spans="2:13" x14ac:dyDescent="0.25">
      <c r="B503" s="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6"/>
    </row>
    <row r="504" spans="2:13" x14ac:dyDescent="0.25">
      <c r="B504" s="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6"/>
    </row>
    <row r="505" spans="2:13" x14ac:dyDescent="0.25">
      <c r="B505" s="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6"/>
    </row>
    <row r="506" spans="2:13" x14ac:dyDescent="0.25">
      <c r="B506" s="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6"/>
    </row>
    <row r="507" spans="2:13" x14ac:dyDescent="0.25">
      <c r="B507" s="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6"/>
    </row>
    <row r="508" spans="2:13" x14ac:dyDescent="0.25">
      <c r="B508" s="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6"/>
    </row>
    <row r="509" spans="2:13" x14ac:dyDescent="0.25">
      <c r="B509" s="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6"/>
    </row>
    <row r="510" spans="2:13" x14ac:dyDescent="0.25"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6"/>
    </row>
    <row r="511" spans="2:13" x14ac:dyDescent="0.25"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6"/>
    </row>
    <row r="512" spans="2:13" x14ac:dyDescent="0.25"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6"/>
    </row>
    <row r="513" spans="2:13" x14ac:dyDescent="0.25"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6"/>
    </row>
    <row r="514" spans="2:13" x14ac:dyDescent="0.25"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6"/>
    </row>
    <row r="515" spans="2:13" x14ac:dyDescent="0.25"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6"/>
    </row>
    <row r="516" spans="2:13" x14ac:dyDescent="0.25"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6"/>
    </row>
    <row r="517" spans="2:13" x14ac:dyDescent="0.25"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6"/>
    </row>
    <row r="518" spans="2:13" x14ac:dyDescent="0.25"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6"/>
    </row>
    <row r="519" spans="2:13" x14ac:dyDescent="0.25"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6"/>
    </row>
    <row r="520" spans="2:13" x14ac:dyDescent="0.25"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6"/>
    </row>
    <row r="521" spans="2:13" x14ac:dyDescent="0.25"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6"/>
    </row>
    <row r="522" spans="2:13" x14ac:dyDescent="0.25"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6"/>
    </row>
    <row r="523" spans="2:13" x14ac:dyDescent="0.25"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6"/>
    </row>
    <row r="524" spans="2:13" x14ac:dyDescent="0.25"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6"/>
    </row>
    <row r="525" spans="2:13" x14ac:dyDescent="0.25"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6"/>
    </row>
    <row r="526" spans="2:13" x14ac:dyDescent="0.25"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6"/>
    </row>
    <row r="527" spans="2:13" x14ac:dyDescent="0.25">
      <c r="B527" s="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6"/>
    </row>
    <row r="528" spans="2:13" x14ac:dyDescent="0.25"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6"/>
    </row>
    <row r="529" spans="2:13" x14ac:dyDescent="0.25"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6"/>
    </row>
    <row r="530" spans="2:13" x14ac:dyDescent="0.25"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6"/>
    </row>
    <row r="531" spans="2:13" x14ac:dyDescent="0.25">
      <c r="B531" s="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6"/>
    </row>
    <row r="532" spans="2:13" x14ac:dyDescent="0.25"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6"/>
    </row>
    <row r="533" spans="2:13" x14ac:dyDescent="0.25">
      <c r="B533" s="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6"/>
    </row>
    <row r="534" spans="2:13" x14ac:dyDescent="0.25">
      <c r="B534" s="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6"/>
    </row>
    <row r="535" spans="2:13" x14ac:dyDescent="0.25">
      <c r="B535" s="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6"/>
    </row>
    <row r="536" spans="2:13" x14ac:dyDescent="0.25"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6"/>
    </row>
    <row r="537" spans="2:13" x14ac:dyDescent="0.25"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6"/>
    </row>
    <row r="538" spans="2:13" x14ac:dyDescent="0.25"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6"/>
    </row>
    <row r="539" spans="2:13" x14ac:dyDescent="0.25"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6"/>
    </row>
    <row r="540" spans="2:13" x14ac:dyDescent="0.25"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6"/>
    </row>
    <row r="541" spans="2:13" x14ac:dyDescent="0.25"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6"/>
    </row>
    <row r="542" spans="2:13" x14ac:dyDescent="0.25"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6"/>
    </row>
    <row r="543" spans="2:13" x14ac:dyDescent="0.25"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6"/>
    </row>
    <row r="544" spans="2:13" x14ac:dyDescent="0.25"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6"/>
    </row>
    <row r="545" spans="2:13" x14ac:dyDescent="0.25"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6"/>
    </row>
    <row r="546" spans="2:13" x14ac:dyDescent="0.25"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6"/>
    </row>
    <row r="547" spans="2:13" x14ac:dyDescent="0.25"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6"/>
    </row>
    <row r="548" spans="2:13" x14ac:dyDescent="0.25"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6"/>
    </row>
    <row r="549" spans="2:13" x14ac:dyDescent="0.25"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6"/>
    </row>
    <row r="550" spans="2:13" x14ac:dyDescent="0.25"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6"/>
    </row>
    <row r="551" spans="2:13" x14ac:dyDescent="0.25"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6"/>
    </row>
    <row r="552" spans="2:13" x14ac:dyDescent="0.25"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6"/>
    </row>
    <row r="553" spans="2:13" x14ac:dyDescent="0.25"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6"/>
    </row>
    <row r="554" spans="2:13" x14ac:dyDescent="0.25"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6"/>
    </row>
    <row r="555" spans="2:13" x14ac:dyDescent="0.25"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6"/>
    </row>
    <row r="556" spans="2:13" x14ac:dyDescent="0.25"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6"/>
    </row>
    <row r="557" spans="2:13" x14ac:dyDescent="0.25">
      <c r="B557" s="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6"/>
    </row>
    <row r="558" spans="2:13" x14ac:dyDescent="0.25">
      <c r="B558" s="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6"/>
    </row>
    <row r="559" spans="2:13" x14ac:dyDescent="0.25">
      <c r="B559" s="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6"/>
    </row>
    <row r="560" spans="2:13" x14ac:dyDescent="0.25">
      <c r="B560" s="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6"/>
    </row>
    <row r="561" spans="2:13" x14ac:dyDescent="0.25">
      <c r="B561" s="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6"/>
    </row>
    <row r="562" spans="2:13" x14ac:dyDescent="0.25">
      <c r="B562" s="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6"/>
    </row>
    <row r="563" spans="2:13" x14ac:dyDescent="0.25">
      <c r="B563" s="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6"/>
    </row>
    <row r="564" spans="2:13" x14ac:dyDescent="0.25">
      <c r="B564" s="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6"/>
    </row>
    <row r="565" spans="2:13" x14ac:dyDescent="0.25">
      <c r="B565" s="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6"/>
    </row>
    <row r="566" spans="2:13" x14ac:dyDescent="0.25">
      <c r="B566" s="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6"/>
    </row>
    <row r="567" spans="2:13" x14ac:dyDescent="0.25">
      <c r="B567" s="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6"/>
    </row>
    <row r="568" spans="2:13" x14ac:dyDescent="0.25">
      <c r="B568" s="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6"/>
    </row>
    <row r="569" spans="2:13" x14ac:dyDescent="0.25">
      <c r="B569" s="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6"/>
    </row>
    <row r="570" spans="2:13" x14ac:dyDescent="0.25">
      <c r="B570" s="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6"/>
    </row>
    <row r="571" spans="2:13" x14ac:dyDescent="0.25">
      <c r="B571" s="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6"/>
    </row>
    <row r="572" spans="2:13" x14ac:dyDescent="0.25">
      <c r="B572" s="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6"/>
    </row>
    <row r="573" spans="2:13" x14ac:dyDescent="0.25">
      <c r="B573" s="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6"/>
    </row>
    <row r="574" spans="2:13" x14ac:dyDescent="0.25">
      <c r="B574" s="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6"/>
    </row>
    <row r="575" spans="2:13" x14ac:dyDescent="0.25">
      <c r="B575" s="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6"/>
    </row>
    <row r="576" spans="2:13" x14ac:dyDescent="0.25">
      <c r="B576" s="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6"/>
    </row>
    <row r="577" spans="2:13" x14ac:dyDescent="0.25">
      <c r="B577" s="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6"/>
    </row>
    <row r="578" spans="2:13" x14ac:dyDescent="0.25">
      <c r="B578" s="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6"/>
    </row>
    <row r="579" spans="2:13" x14ac:dyDescent="0.25">
      <c r="B579" s="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6"/>
    </row>
    <row r="580" spans="2:13" x14ac:dyDescent="0.25">
      <c r="B580" s="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6"/>
    </row>
    <row r="581" spans="2:13" x14ac:dyDescent="0.25">
      <c r="B581" s="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6"/>
    </row>
    <row r="582" spans="2:13" x14ac:dyDescent="0.25">
      <c r="B582" s="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6"/>
    </row>
    <row r="583" spans="2:13" x14ac:dyDescent="0.25">
      <c r="B583" s="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6"/>
    </row>
    <row r="584" spans="2:13" x14ac:dyDescent="0.25">
      <c r="B584" s="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6"/>
    </row>
    <row r="585" spans="2:13" x14ac:dyDescent="0.25">
      <c r="B585" s="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6"/>
    </row>
    <row r="586" spans="2:13" x14ac:dyDescent="0.25">
      <c r="B586" s="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6"/>
    </row>
    <row r="587" spans="2:13" x14ac:dyDescent="0.25">
      <c r="B587" s="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6"/>
    </row>
    <row r="588" spans="2:13" x14ac:dyDescent="0.25">
      <c r="B588" s="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6"/>
    </row>
    <row r="589" spans="2:13" x14ac:dyDescent="0.25">
      <c r="B589" s="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6"/>
    </row>
    <row r="590" spans="2:13" x14ac:dyDescent="0.25">
      <c r="B590" s="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6"/>
    </row>
    <row r="591" spans="2:13" x14ac:dyDescent="0.25">
      <c r="B591" s="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6"/>
    </row>
    <row r="592" spans="2:13" x14ac:dyDescent="0.25">
      <c r="B592" s="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6"/>
    </row>
    <row r="593" spans="2:13" x14ac:dyDescent="0.25">
      <c r="B593" s="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6"/>
    </row>
    <row r="594" spans="2:13" x14ac:dyDescent="0.25">
      <c r="B594" s="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6"/>
    </row>
    <row r="595" spans="2:13" x14ac:dyDescent="0.25">
      <c r="B595" s="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6"/>
    </row>
    <row r="596" spans="2:13" x14ac:dyDescent="0.25">
      <c r="B596" s="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6"/>
    </row>
    <row r="597" spans="2:13" x14ac:dyDescent="0.25">
      <c r="B597" s="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6"/>
    </row>
    <row r="598" spans="2:13" x14ac:dyDescent="0.25">
      <c r="B598" s="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6"/>
    </row>
    <row r="599" spans="2:13" x14ac:dyDescent="0.25">
      <c r="B599" s="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6"/>
    </row>
    <row r="600" spans="2:13" x14ac:dyDescent="0.25">
      <c r="B600" s="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6"/>
    </row>
    <row r="601" spans="2:13" x14ac:dyDescent="0.25">
      <c r="B601" s="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6"/>
    </row>
    <row r="602" spans="2:13" x14ac:dyDescent="0.25">
      <c r="B602" s="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6"/>
    </row>
    <row r="603" spans="2:13" x14ac:dyDescent="0.25">
      <c r="B603" s="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6"/>
    </row>
    <row r="604" spans="2:13" x14ac:dyDescent="0.25">
      <c r="B604" s="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6"/>
    </row>
    <row r="605" spans="2:13" x14ac:dyDescent="0.25">
      <c r="B605" s="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6"/>
    </row>
    <row r="606" spans="2:13" x14ac:dyDescent="0.25">
      <c r="B606" s="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6"/>
    </row>
    <row r="607" spans="2:13" x14ac:dyDescent="0.25">
      <c r="B607" s="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6"/>
    </row>
    <row r="608" spans="2:13" x14ac:dyDescent="0.25">
      <c r="B608" s="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6"/>
    </row>
    <row r="609" spans="2:13" x14ac:dyDescent="0.25">
      <c r="B609" s="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6"/>
    </row>
    <row r="610" spans="2:13" x14ac:dyDescent="0.25">
      <c r="B610" s="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6"/>
    </row>
    <row r="611" spans="2:13" x14ac:dyDescent="0.25">
      <c r="B611" s="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6"/>
    </row>
    <row r="612" spans="2:13" x14ac:dyDescent="0.25">
      <c r="B612" s="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6"/>
    </row>
    <row r="613" spans="2:13" x14ac:dyDescent="0.25">
      <c r="B613" s="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6"/>
    </row>
    <row r="614" spans="2:13" x14ac:dyDescent="0.25">
      <c r="B614" s="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6"/>
    </row>
    <row r="615" spans="2:13" x14ac:dyDescent="0.25">
      <c r="B615" s="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6"/>
    </row>
    <row r="616" spans="2:13" x14ac:dyDescent="0.25">
      <c r="B616" s="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6"/>
    </row>
    <row r="617" spans="2:13" x14ac:dyDescent="0.25">
      <c r="B617" s="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6"/>
    </row>
    <row r="618" spans="2:13" x14ac:dyDescent="0.25">
      <c r="B618" s="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6"/>
    </row>
    <row r="619" spans="2:13" x14ac:dyDescent="0.25">
      <c r="B619" s="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6"/>
    </row>
    <row r="620" spans="2:13" x14ac:dyDescent="0.25">
      <c r="B620" s="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6"/>
    </row>
    <row r="621" spans="2:13" x14ac:dyDescent="0.25">
      <c r="B621" s="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6"/>
    </row>
    <row r="622" spans="2:13" x14ac:dyDescent="0.25">
      <c r="B622" s="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6"/>
    </row>
    <row r="623" spans="2:13" x14ac:dyDescent="0.25">
      <c r="B623" s="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6"/>
    </row>
    <row r="624" spans="2:13" x14ac:dyDescent="0.25">
      <c r="B624" s="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6"/>
    </row>
    <row r="625" spans="2:13" x14ac:dyDescent="0.25">
      <c r="B625" s="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6"/>
    </row>
    <row r="626" spans="2:13" x14ac:dyDescent="0.25">
      <c r="B626" s="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6"/>
    </row>
    <row r="627" spans="2:13" x14ac:dyDescent="0.25">
      <c r="B627" s="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6"/>
    </row>
    <row r="628" spans="2:13" x14ac:dyDescent="0.25">
      <c r="B628" s="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6"/>
    </row>
    <row r="629" spans="2:13" x14ac:dyDescent="0.25">
      <c r="B629" s="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6"/>
    </row>
    <row r="630" spans="2:13" x14ac:dyDescent="0.25">
      <c r="B630" s="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6"/>
    </row>
    <row r="631" spans="2:13" x14ac:dyDescent="0.25">
      <c r="B631" s="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6"/>
    </row>
    <row r="632" spans="2:13" x14ac:dyDescent="0.25">
      <c r="B632" s="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6"/>
    </row>
    <row r="633" spans="2:13" x14ac:dyDescent="0.25">
      <c r="B633" s="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6"/>
    </row>
    <row r="634" spans="2:13" x14ac:dyDescent="0.25">
      <c r="B634" s="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6"/>
    </row>
    <row r="635" spans="2:13" x14ac:dyDescent="0.25">
      <c r="B635" s="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6"/>
    </row>
    <row r="636" spans="2:13" x14ac:dyDescent="0.25">
      <c r="B636" s="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6"/>
    </row>
    <row r="637" spans="2:13" x14ac:dyDescent="0.25">
      <c r="B637" s="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6"/>
    </row>
    <row r="638" spans="2:13" x14ac:dyDescent="0.25">
      <c r="B638" s="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6"/>
    </row>
    <row r="639" spans="2:13" x14ac:dyDescent="0.25">
      <c r="B639" s="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6"/>
    </row>
    <row r="640" spans="2:13" x14ac:dyDescent="0.25">
      <c r="B640" s="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6"/>
    </row>
    <row r="641" spans="2:13" x14ac:dyDescent="0.25">
      <c r="B641" s="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6"/>
    </row>
    <row r="642" spans="2:13" x14ac:dyDescent="0.25">
      <c r="B642" s="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6"/>
    </row>
    <row r="643" spans="2:13" x14ac:dyDescent="0.25">
      <c r="B643" s="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6"/>
    </row>
    <row r="644" spans="2:13" x14ac:dyDescent="0.25">
      <c r="B644" s="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6"/>
    </row>
    <row r="645" spans="2:13" x14ac:dyDescent="0.25">
      <c r="B645" s="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6"/>
    </row>
    <row r="646" spans="2:13" x14ac:dyDescent="0.25">
      <c r="B646" s="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6"/>
    </row>
    <row r="647" spans="2:13" x14ac:dyDescent="0.25">
      <c r="B647" s="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6"/>
    </row>
    <row r="648" spans="2:13" x14ac:dyDescent="0.25">
      <c r="B648" s="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6"/>
    </row>
    <row r="649" spans="2:13" x14ac:dyDescent="0.25">
      <c r="B649" s="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6"/>
    </row>
    <row r="650" spans="2:13" x14ac:dyDescent="0.25">
      <c r="B650" s="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6"/>
    </row>
    <row r="651" spans="2:13" x14ac:dyDescent="0.25">
      <c r="B651" s="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6"/>
    </row>
    <row r="652" spans="2:13" x14ac:dyDescent="0.25">
      <c r="B652" s="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6"/>
    </row>
    <row r="653" spans="2:13" x14ac:dyDescent="0.25">
      <c r="B653" s="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6"/>
    </row>
    <row r="654" spans="2:13" x14ac:dyDescent="0.25">
      <c r="B654" s="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6"/>
    </row>
    <row r="655" spans="2:13" x14ac:dyDescent="0.25">
      <c r="B655" s="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6"/>
    </row>
    <row r="656" spans="2:13" x14ac:dyDescent="0.25">
      <c r="B656" s="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6"/>
    </row>
    <row r="657" spans="2:13" x14ac:dyDescent="0.25">
      <c r="B657" s="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6"/>
    </row>
    <row r="658" spans="2:13" x14ac:dyDescent="0.25">
      <c r="B658" s="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6"/>
    </row>
    <row r="659" spans="2:13" x14ac:dyDescent="0.25">
      <c r="B659" s="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6"/>
    </row>
    <row r="660" spans="2:13" x14ac:dyDescent="0.25">
      <c r="B660" s="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6"/>
    </row>
    <row r="661" spans="2:13" x14ac:dyDescent="0.25">
      <c r="B661" s="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6"/>
    </row>
    <row r="662" spans="2:13" x14ac:dyDescent="0.25">
      <c r="B662" s="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6"/>
    </row>
    <row r="663" spans="2:13" x14ac:dyDescent="0.25">
      <c r="B663" s="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6"/>
    </row>
    <row r="664" spans="2:13" x14ac:dyDescent="0.25">
      <c r="B664" s="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6"/>
    </row>
    <row r="665" spans="2:13" x14ac:dyDescent="0.25">
      <c r="B665" s="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6"/>
    </row>
    <row r="666" spans="2:13" x14ac:dyDescent="0.25">
      <c r="B666" s="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6"/>
    </row>
    <row r="667" spans="2:13" x14ac:dyDescent="0.25">
      <c r="B667" s="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6"/>
    </row>
    <row r="668" spans="2:13" x14ac:dyDescent="0.25">
      <c r="B668" s="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6"/>
    </row>
    <row r="669" spans="2:13" x14ac:dyDescent="0.25">
      <c r="B669" s="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6"/>
    </row>
    <row r="670" spans="2:13" x14ac:dyDescent="0.25">
      <c r="B670" s="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6"/>
    </row>
    <row r="671" spans="2:13" x14ac:dyDescent="0.25">
      <c r="B671" s="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6"/>
    </row>
    <row r="672" spans="2:13" x14ac:dyDescent="0.25">
      <c r="B672" s="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6"/>
    </row>
    <row r="673" spans="2:13" x14ac:dyDescent="0.25">
      <c r="B673" s="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6"/>
    </row>
    <row r="674" spans="2:13" x14ac:dyDescent="0.25">
      <c r="B674" s="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6"/>
    </row>
    <row r="675" spans="2:13" x14ac:dyDescent="0.25">
      <c r="B675" s="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6"/>
    </row>
    <row r="676" spans="2:13" x14ac:dyDescent="0.25">
      <c r="B676" s="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6"/>
    </row>
    <row r="677" spans="2:13" x14ac:dyDescent="0.25">
      <c r="B677" s="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6"/>
    </row>
    <row r="678" spans="2:13" x14ac:dyDescent="0.25">
      <c r="B678" s="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6"/>
    </row>
    <row r="679" spans="2:13" x14ac:dyDescent="0.25">
      <c r="B679" s="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6"/>
    </row>
    <row r="680" spans="2:13" x14ac:dyDescent="0.25">
      <c r="B680" s="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6"/>
    </row>
    <row r="681" spans="2:13" x14ac:dyDescent="0.25">
      <c r="B681" s="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6"/>
    </row>
    <row r="682" spans="2:13" x14ac:dyDescent="0.25">
      <c r="B682" s="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6"/>
    </row>
    <row r="683" spans="2:13" x14ac:dyDescent="0.25">
      <c r="B683" s="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6"/>
    </row>
    <row r="684" spans="2:13" x14ac:dyDescent="0.25">
      <c r="B684" s="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6"/>
    </row>
    <row r="685" spans="2:13" x14ac:dyDescent="0.25">
      <c r="B685" s="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6"/>
    </row>
    <row r="686" spans="2:13" x14ac:dyDescent="0.25">
      <c r="B686" s="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6"/>
    </row>
    <row r="687" spans="2:13" x14ac:dyDescent="0.25">
      <c r="B687" s="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6"/>
    </row>
    <row r="688" spans="2:13" x14ac:dyDescent="0.25">
      <c r="B688" s="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6"/>
    </row>
    <row r="689" spans="2:13" x14ac:dyDescent="0.25">
      <c r="B689" s="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6"/>
    </row>
    <row r="690" spans="2:13" x14ac:dyDescent="0.25">
      <c r="B690" s="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6"/>
    </row>
    <row r="691" spans="2:13" x14ac:dyDescent="0.25">
      <c r="B691" s="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6"/>
    </row>
    <row r="692" spans="2:13" x14ac:dyDescent="0.25">
      <c r="B692" s="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6"/>
    </row>
    <row r="693" spans="2:13" x14ac:dyDescent="0.25">
      <c r="B693" s="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6"/>
    </row>
    <row r="694" spans="2:13" x14ac:dyDescent="0.25">
      <c r="B694" s="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6"/>
    </row>
    <row r="695" spans="2:13" x14ac:dyDescent="0.25">
      <c r="B695" s="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6"/>
    </row>
    <row r="696" spans="2:13" x14ac:dyDescent="0.25">
      <c r="B696" s="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6"/>
    </row>
    <row r="697" spans="2:13" x14ac:dyDescent="0.25">
      <c r="B697" s="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6"/>
    </row>
    <row r="698" spans="2:13" x14ac:dyDescent="0.25">
      <c r="B698" s="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6"/>
    </row>
    <row r="699" spans="2:13" x14ac:dyDescent="0.25">
      <c r="B699" s="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6"/>
    </row>
    <row r="700" spans="2:13" x14ac:dyDescent="0.25">
      <c r="B700" s="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6"/>
    </row>
    <row r="701" spans="2:13" x14ac:dyDescent="0.25">
      <c r="B701" s="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6"/>
    </row>
    <row r="702" spans="2:13" x14ac:dyDescent="0.25">
      <c r="B702" s="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6"/>
    </row>
    <row r="703" spans="2:13" x14ac:dyDescent="0.25">
      <c r="B703" s="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6"/>
    </row>
    <row r="704" spans="2:13" x14ac:dyDescent="0.25">
      <c r="B704" s="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6"/>
    </row>
    <row r="705" spans="2:13" x14ac:dyDescent="0.25">
      <c r="B705" s="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6"/>
    </row>
    <row r="706" spans="2:13" x14ac:dyDescent="0.25">
      <c r="B706" s="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6"/>
    </row>
    <row r="707" spans="2:13" x14ac:dyDescent="0.25">
      <c r="B707" s="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6"/>
    </row>
    <row r="708" spans="2:13" x14ac:dyDescent="0.25">
      <c r="B708" s="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6"/>
    </row>
    <row r="709" spans="2:13" x14ac:dyDescent="0.25">
      <c r="B709" s="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6"/>
    </row>
    <row r="710" spans="2:13" x14ac:dyDescent="0.25">
      <c r="B710" s="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6"/>
    </row>
    <row r="711" spans="2:13" x14ac:dyDescent="0.25">
      <c r="B711" s="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6"/>
    </row>
    <row r="712" spans="2:13" x14ac:dyDescent="0.25">
      <c r="B712" s="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6"/>
    </row>
    <row r="713" spans="2:13" x14ac:dyDescent="0.25">
      <c r="B713" s="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6"/>
    </row>
    <row r="714" spans="2:13" x14ac:dyDescent="0.25">
      <c r="B714" s="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6"/>
    </row>
    <row r="715" spans="2:13" x14ac:dyDescent="0.25">
      <c r="B715" s="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6"/>
    </row>
    <row r="716" spans="2:13" x14ac:dyDescent="0.25">
      <c r="B716" s="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6"/>
    </row>
    <row r="717" spans="2:13" x14ac:dyDescent="0.25">
      <c r="B717" s="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6"/>
    </row>
    <row r="718" spans="2:13" x14ac:dyDescent="0.25">
      <c r="B718" s="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6"/>
    </row>
    <row r="719" spans="2:13" x14ac:dyDescent="0.25">
      <c r="B719" s="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6"/>
    </row>
    <row r="720" spans="2:13" x14ac:dyDescent="0.25">
      <c r="B720" s="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6"/>
    </row>
    <row r="721" spans="2:13" x14ac:dyDescent="0.25">
      <c r="B721" s="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6"/>
    </row>
    <row r="722" spans="2:13" x14ac:dyDescent="0.25">
      <c r="B722" s="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6"/>
    </row>
    <row r="723" spans="2:13" x14ac:dyDescent="0.25">
      <c r="B723" s="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6"/>
    </row>
    <row r="724" spans="2:13" x14ac:dyDescent="0.25">
      <c r="B724" s="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6"/>
    </row>
    <row r="725" spans="2:13" x14ac:dyDescent="0.25">
      <c r="B725" s="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6"/>
    </row>
    <row r="726" spans="2:13" x14ac:dyDescent="0.25">
      <c r="B726" s="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6"/>
    </row>
    <row r="727" spans="2:13" x14ac:dyDescent="0.25">
      <c r="B727" s="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6"/>
    </row>
    <row r="728" spans="2:13" x14ac:dyDescent="0.25">
      <c r="B728" s="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6"/>
    </row>
    <row r="729" spans="2:13" x14ac:dyDescent="0.25">
      <c r="B729" s="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6"/>
    </row>
    <row r="730" spans="2:13" x14ac:dyDescent="0.25">
      <c r="B730" s="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6"/>
    </row>
    <row r="731" spans="2:13" x14ac:dyDescent="0.25">
      <c r="B731" s="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6"/>
    </row>
    <row r="732" spans="2:13" x14ac:dyDescent="0.25">
      <c r="B732" s="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6"/>
    </row>
    <row r="733" spans="2:13" x14ac:dyDescent="0.25">
      <c r="B733" s="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6"/>
    </row>
    <row r="734" spans="2:13" x14ac:dyDescent="0.25">
      <c r="B734" s="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6"/>
    </row>
    <row r="735" spans="2:13" x14ac:dyDescent="0.25">
      <c r="B735" s="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6"/>
    </row>
    <row r="736" spans="2:13" x14ac:dyDescent="0.25">
      <c r="B736" s="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6"/>
    </row>
    <row r="737" spans="2:13" x14ac:dyDescent="0.25">
      <c r="B737" s="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6"/>
    </row>
    <row r="738" spans="2:13" x14ac:dyDescent="0.25">
      <c r="B738" s="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6"/>
    </row>
    <row r="739" spans="2:13" x14ac:dyDescent="0.25">
      <c r="B739" s="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6"/>
    </row>
    <row r="740" spans="2:13" x14ac:dyDescent="0.25">
      <c r="B740" s="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6"/>
    </row>
    <row r="741" spans="2:13" x14ac:dyDescent="0.25">
      <c r="B741" s="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6"/>
    </row>
    <row r="742" spans="2:13" x14ac:dyDescent="0.25">
      <c r="B742" s="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6"/>
    </row>
    <row r="743" spans="2:13" x14ac:dyDescent="0.25">
      <c r="B743" s="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6"/>
    </row>
    <row r="744" spans="2:13" x14ac:dyDescent="0.25">
      <c r="B744" s="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6"/>
    </row>
    <row r="745" spans="2:13" x14ac:dyDescent="0.25">
      <c r="B745" s="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6"/>
    </row>
    <row r="746" spans="2:13" x14ac:dyDescent="0.25">
      <c r="B746" s="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6"/>
    </row>
    <row r="747" spans="2:13" x14ac:dyDescent="0.25">
      <c r="B747" s="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6"/>
    </row>
    <row r="748" spans="2:13" x14ac:dyDescent="0.25">
      <c r="B748" s="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6"/>
    </row>
    <row r="749" spans="2:13" x14ac:dyDescent="0.25">
      <c r="B749" s="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6"/>
    </row>
    <row r="750" spans="2:13" x14ac:dyDescent="0.25">
      <c r="B750" s="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6"/>
    </row>
    <row r="751" spans="2:13" x14ac:dyDescent="0.25">
      <c r="B751" s="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6"/>
    </row>
    <row r="752" spans="2:13" x14ac:dyDescent="0.25">
      <c r="B752" s="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6"/>
    </row>
    <row r="753" spans="2:13" x14ac:dyDescent="0.25">
      <c r="B753" s="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6"/>
    </row>
    <row r="754" spans="2:13" x14ac:dyDescent="0.25">
      <c r="B754" s="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6"/>
    </row>
    <row r="755" spans="2:13" x14ac:dyDescent="0.25">
      <c r="B755" s="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6"/>
    </row>
    <row r="756" spans="2:13" x14ac:dyDescent="0.25">
      <c r="B756" s="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6"/>
    </row>
    <row r="757" spans="2:13" x14ac:dyDescent="0.25">
      <c r="B757" s="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6"/>
    </row>
    <row r="758" spans="2:13" x14ac:dyDescent="0.25">
      <c r="B758" s="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6"/>
    </row>
    <row r="759" spans="2:13" x14ac:dyDescent="0.25">
      <c r="B759" s="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6"/>
    </row>
    <row r="760" spans="2:13" x14ac:dyDescent="0.25">
      <c r="B760" s="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6"/>
    </row>
    <row r="761" spans="2:13" x14ac:dyDescent="0.25">
      <c r="B761" s="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6"/>
    </row>
    <row r="762" spans="2:13" x14ac:dyDescent="0.25">
      <c r="B762" s="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6"/>
    </row>
    <row r="763" spans="2:13" x14ac:dyDescent="0.25">
      <c r="B763" s="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6"/>
    </row>
    <row r="764" spans="2:13" x14ac:dyDescent="0.25">
      <c r="B764" s="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6"/>
    </row>
    <row r="765" spans="2:13" x14ac:dyDescent="0.25">
      <c r="B765" s="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6"/>
    </row>
    <row r="766" spans="2:13" x14ac:dyDescent="0.25">
      <c r="B766" s="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6"/>
    </row>
    <row r="767" spans="2:13" x14ac:dyDescent="0.25">
      <c r="B767" s="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6"/>
    </row>
    <row r="768" spans="2:13" x14ac:dyDescent="0.25">
      <c r="B768" s="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6"/>
    </row>
    <row r="769" spans="2:13" x14ac:dyDescent="0.25">
      <c r="B769" s="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6"/>
    </row>
    <row r="770" spans="2:13" x14ac:dyDescent="0.25">
      <c r="B770" s="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6"/>
    </row>
    <row r="771" spans="2:13" x14ac:dyDescent="0.25">
      <c r="B771" s="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6"/>
    </row>
    <row r="772" spans="2:13" x14ac:dyDescent="0.25">
      <c r="B772" s="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6"/>
    </row>
    <row r="773" spans="2:13" x14ac:dyDescent="0.25">
      <c r="B773" s="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6"/>
    </row>
    <row r="774" spans="2:13" x14ac:dyDescent="0.25">
      <c r="B774" s="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6"/>
    </row>
    <row r="775" spans="2:13" x14ac:dyDescent="0.25">
      <c r="B775" s="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6"/>
    </row>
    <row r="776" spans="2:13" x14ac:dyDescent="0.25">
      <c r="B776" s="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6"/>
    </row>
    <row r="777" spans="2:13" x14ac:dyDescent="0.25">
      <c r="B777" s="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6"/>
    </row>
    <row r="778" spans="2:13" x14ac:dyDescent="0.25">
      <c r="B778" s="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6"/>
    </row>
    <row r="779" spans="2:13" x14ac:dyDescent="0.25">
      <c r="B779" s="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6"/>
    </row>
    <row r="780" spans="2:13" x14ac:dyDescent="0.25">
      <c r="B780" s="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6"/>
    </row>
    <row r="781" spans="2:13" x14ac:dyDescent="0.25">
      <c r="B781" s="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6"/>
    </row>
    <row r="782" spans="2:13" x14ac:dyDescent="0.25">
      <c r="B782" s="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6"/>
    </row>
    <row r="783" spans="2:13" x14ac:dyDescent="0.25">
      <c r="B783" s="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6"/>
    </row>
    <row r="784" spans="2:13" x14ac:dyDescent="0.25">
      <c r="B784" s="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6"/>
    </row>
    <row r="785" spans="2:13" x14ac:dyDescent="0.25">
      <c r="B785" s="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6"/>
    </row>
    <row r="786" spans="2:13" x14ac:dyDescent="0.25">
      <c r="B786" s="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6"/>
    </row>
    <row r="787" spans="2:13" x14ac:dyDescent="0.25">
      <c r="B787" s="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6"/>
    </row>
    <row r="788" spans="2:13" x14ac:dyDescent="0.25">
      <c r="B788" s="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6"/>
    </row>
    <row r="789" spans="2:13" x14ac:dyDescent="0.25">
      <c r="B789" s="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6"/>
    </row>
    <row r="790" spans="2:13" x14ac:dyDescent="0.25">
      <c r="B790" s="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6"/>
    </row>
    <row r="791" spans="2:13" x14ac:dyDescent="0.25">
      <c r="B791" s="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6"/>
    </row>
    <row r="792" spans="2:13" x14ac:dyDescent="0.25">
      <c r="B792" s="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6"/>
    </row>
    <row r="793" spans="2:13" x14ac:dyDescent="0.25">
      <c r="B793" s="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6"/>
    </row>
    <row r="794" spans="2:13" x14ac:dyDescent="0.25">
      <c r="B794" s="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6"/>
    </row>
    <row r="795" spans="2:13" x14ac:dyDescent="0.25">
      <c r="B795" s="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6"/>
    </row>
    <row r="796" spans="2:13" x14ac:dyDescent="0.25">
      <c r="B796" s="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6"/>
    </row>
    <row r="797" spans="2:13" x14ac:dyDescent="0.25">
      <c r="B797" s="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6"/>
    </row>
    <row r="798" spans="2:13" x14ac:dyDescent="0.25">
      <c r="B798" s="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6"/>
    </row>
    <row r="799" spans="2:13" x14ac:dyDescent="0.25">
      <c r="B799" s="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6"/>
    </row>
    <row r="800" spans="2:13" x14ac:dyDescent="0.25"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6"/>
    </row>
    <row r="801" spans="2:13" x14ac:dyDescent="0.25">
      <c r="B801" s="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6"/>
    </row>
    <row r="802" spans="2:13" x14ac:dyDescent="0.25">
      <c r="B802" s="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6"/>
    </row>
    <row r="803" spans="2:13" x14ac:dyDescent="0.25">
      <c r="B803" s="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6"/>
    </row>
    <row r="804" spans="2:13" x14ac:dyDescent="0.25">
      <c r="B804" s="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6"/>
    </row>
    <row r="805" spans="2:13" x14ac:dyDescent="0.25">
      <c r="B805" s="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6"/>
    </row>
    <row r="806" spans="2:13" x14ac:dyDescent="0.25">
      <c r="B806" s="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6"/>
    </row>
    <row r="807" spans="2:13" x14ac:dyDescent="0.25">
      <c r="B807" s="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6"/>
    </row>
    <row r="808" spans="2:13" x14ac:dyDescent="0.25">
      <c r="B808" s="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6"/>
    </row>
    <row r="809" spans="2:13" x14ac:dyDescent="0.25">
      <c r="B809" s="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6"/>
    </row>
    <row r="810" spans="2:13" x14ac:dyDescent="0.25">
      <c r="B810" s="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6"/>
    </row>
    <row r="811" spans="2:13" x14ac:dyDescent="0.25">
      <c r="B811" s="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6"/>
    </row>
    <row r="812" spans="2:13" x14ac:dyDescent="0.25">
      <c r="B812" s="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6"/>
    </row>
    <row r="813" spans="2:13" x14ac:dyDescent="0.25">
      <c r="B813" s="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6"/>
    </row>
    <row r="814" spans="2:13" x14ac:dyDescent="0.25">
      <c r="B814" s="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6"/>
    </row>
    <row r="815" spans="2:13" x14ac:dyDescent="0.25">
      <c r="B815" s="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6"/>
    </row>
    <row r="816" spans="2:13" x14ac:dyDescent="0.25">
      <c r="B816" s="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6"/>
    </row>
    <row r="817" spans="2:13" x14ac:dyDescent="0.25">
      <c r="B817" s="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6"/>
    </row>
    <row r="818" spans="2:13" x14ac:dyDescent="0.25">
      <c r="B818" s="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6"/>
    </row>
    <row r="819" spans="2:13" x14ac:dyDescent="0.25">
      <c r="B819" s="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6"/>
    </row>
    <row r="820" spans="2:13" x14ac:dyDescent="0.25">
      <c r="B820" s="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6"/>
    </row>
    <row r="821" spans="2:13" x14ac:dyDescent="0.25">
      <c r="B821" s="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6"/>
    </row>
    <row r="822" spans="2:13" x14ac:dyDescent="0.25">
      <c r="B822" s="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6"/>
    </row>
    <row r="823" spans="2:13" x14ac:dyDescent="0.25">
      <c r="B823" s="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6"/>
    </row>
    <row r="824" spans="2:13" x14ac:dyDescent="0.25">
      <c r="B824" s="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6"/>
    </row>
    <row r="825" spans="2:13" x14ac:dyDescent="0.25">
      <c r="B825" s="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6"/>
    </row>
    <row r="826" spans="2:13" x14ac:dyDescent="0.25">
      <c r="B826" s="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6"/>
    </row>
    <row r="827" spans="2:13" x14ac:dyDescent="0.25">
      <c r="B827" s="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6"/>
    </row>
    <row r="828" spans="2:13" x14ac:dyDescent="0.25">
      <c r="B828" s="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6"/>
    </row>
    <row r="829" spans="2:13" x14ac:dyDescent="0.25">
      <c r="B829" s="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6"/>
    </row>
    <row r="830" spans="2:13" x14ac:dyDescent="0.25">
      <c r="B830" s="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6"/>
    </row>
    <row r="831" spans="2:13" x14ac:dyDescent="0.25">
      <c r="B831" s="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6"/>
    </row>
    <row r="832" spans="2:13" x14ac:dyDescent="0.25">
      <c r="B832" s="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6"/>
    </row>
    <row r="833" spans="2:13" x14ac:dyDescent="0.25">
      <c r="B833" s="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6"/>
    </row>
    <row r="834" spans="2:13" x14ac:dyDescent="0.25">
      <c r="B834" s="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6"/>
    </row>
    <row r="835" spans="2:13" x14ac:dyDescent="0.25">
      <c r="B835" s="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6"/>
    </row>
    <row r="836" spans="2:13" x14ac:dyDescent="0.25">
      <c r="B836" s="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6"/>
    </row>
    <row r="837" spans="2:13" x14ac:dyDescent="0.25">
      <c r="B837" s="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6"/>
    </row>
    <row r="838" spans="2:13" x14ac:dyDescent="0.25">
      <c r="B838" s="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6"/>
    </row>
    <row r="839" spans="2:13" x14ac:dyDescent="0.25">
      <c r="B839" s="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6"/>
    </row>
    <row r="840" spans="2:13" x14ac:dyDescent="0.25">
      <c r="B840" s="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6"/>
    </row>
    <row r="841" spans="2:13" x14ac:dyDescent="0.25">
      <c r="B841" s="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6"/>
    </row>
    <row r="842" spans="2:13" x14ac:dyDescent="0.25">
      <c r="B842" s="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6"/>
    </row>
    <row r="843" spans="2:13" x14ac:dyDescent="0.25">
      <c r="B843" s="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6"/>
    </row>
    <row r="844" spans="2:13" x14ac:dyDescent="0.25">
      <c r="B844" s="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6"/>
    </row>
    <row r="845" spans="2:13" x14ac:dyDescent="0.25">
      <c r="B845" s="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6"/>
    </row>
    <row r="846" spans="2:13" x14ac:dyDescent="0.25">
      <c r="B846" s="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6"/>
    </row>
    <row r="847" spans="2:13" x14ac:dyDescent="0.25">
      <c r="B847" s="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6"/>
    </row>
    <row r="848" spans="2:13" x14ac:dyDescent="0.25">
      <c r="B848" s="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6"/>
    </row>
    <row r="849" spans="2:13" x14ac:dyDescent="0.25">
      <c r="B849" s="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6"/>
    </row>
    <row r="850" spans="2:13" x14ac:dyDescent="0.25">
      <c r="B850" s="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6"/>
    </row>
    <row r="851" spans="2:13" x14ac:dyDescent="0.25">
      <c r="B851" s="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6"/>
    </row>
    <row r="852" spans="2:13" x14ac:dyDescent="0.25">
      <c r="B852" s="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6"/>
    </row>
    <row r="853" spans="2:13" x14ac:dyDescent="0.25">
      <c r="B853" s="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6"/>
    </row>
    <row r="854" spans="2:13" x14ac:dyDescent="0.25">
      <c r="B854" s="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6"/>
    </row>
    <row r="855" spans="2:13" x14ac:dyDescent="0.25">
      <c r="B855" s="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6"/>
    </row>
    <row r="856" spans="2:13" x14ac:dyDescent="0.25">
      <c r="B856" s="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6"/>
    </row>
    <row r="857" spans="2:13" x14ac:dyDescent="0.25">
      <c r="B857" s="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6"/>
    </row>
    <row r="858" spans="2:13" x14ac:dyDescent="0.25">
      <c r="B858" s="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6"/>
    </row>
    <row r="859" spans="2:13" x14ac:dyDescent="0.25">
      <c r="B859" s="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6"/>
    </row>
    <row r="860" spans="2:13" x14ac:dyDescent="0.25">
      <c r="B860" s="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6"/>
    </row>
    <row r="861" spans="2:13" x14ac:dyDescent="0.25">
      <c r="B861" s="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6"/>
    </row>
    <row r="862" spans="2:13" x14ac:dyDescent="0.25">
      <c r="B862" s="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6"/>
    </row>
    <row r="863" spans="2:13" x14ac:dyDescent="0.25">
      <c r="B863" s="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6"/>
    </row>
    <row r="864" spans="2:13" x14ac:dyDescent="0.25">
      <c r="B864" s="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6"/>
    </row>
    <row r="865" spans="2:13" x14ac:dyDescent="0.25">
      <c r="B865" s="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6"/>
    </row>
    <row r="866" spans="2:13" x14ac:dyDescent="0.25">
      <c r="B866" s="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6"/>
    </row>
    <row r="867" spans="2:13" x14ac:dyDescent="0.25">
      <c r="B867" s="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6"/>
    </row>
    <row r="868" spans="2:13" x14ac:dyDescent="0.25">
      <c r="B868" s="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6"/>
    </row>
    <row r="869" spans="2:13" x14ac:dyDescent="0.25">
      <c r="B869" s="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6"/>
    </row>
    <row r="870" spans="2:13" x14ac:dyDescent="0.25">
      <c r="B870" s="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6"/>
    </row>
    <row r="871" spans="2:13" x14ac:dyDescent="0.25">
      <c r="B871" s="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6"/>
    </row>
    <row r="872" spans="2:13" x14ac:dyDescent="0.25">
      <c r="B872" s="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6"/>
    </row>
    <row r="873" spans="2:13" x14ac:dyDescent="0.25">
      <c r="B873" s="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6"/>
    </row>
    <row r="874" spans="2:13" x14ac:dyDescent="0.25">
      <c r="B874" s="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6"/>
    </row>
    <row r="875" spans="2:13" x14ac:dyDescent="0.25">
      <c r="B875" s="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6"/>
    </row>
    <row r="876" spans="2:13" x14ac:dyDescent="0.25">
      <c r="B876" s="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6"/>
    </row>
    <row r="877" spans="2:13" x14ac:dyDescent="0.25"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6"/>
    </row>
    <row r="878" spans="2:13" x14ac:dyDescent="0.25">
      <c r="B878" s="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6"/>
    </row>
    <row r="879" spans="2:13" x14ac:dyDescent="0.25">
      <c r="B879" s="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6"/>
    </row>
    <row r="880" spans="2:13" x14ac:dyDescent="0.25">
      <c r="B880" s="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6"/>
    </row>
    <row r="881" spans="2:13" x14ac:dyDescent="0.25">
      <c r="B881" s="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6"/>
    </row>
    <row r="882" spans="2:13" x14ac:dyDescent="0.25">
      <c r="B882" s="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6"/>
    </row>
    <row r="883" spans="2:13" x14ac:dyDescent="0.25">
      <c r="B883" s="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6"/>
    </row>
    <row r="884" spans="2:13" x14ac:dyDescent="0.25">
      <c r="B884" s="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6"/>
    </row>
    <row r="885" spans="2:13" x14ac:dyDescent="0.25">
      <c r="B885" s="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6"/>
    </row>
    <row r="886" spans="2:13" x14ac:dyDescent="0.25">
      <c r="B886" s="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6"/>
    </row>
    <row r="887" spans="2:13" x14ac:dyDescent="0.25">
      <c r="B887" s="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6"/>
    </row>
    <row r="888" spans="2:13" x14ac:dyDescent="0.25">
      <c r="B888" s="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6"/>
    </row>
    <row r="889" spans="2:13" x14ac:dyDescent="0.25">
      <c r="B889" s="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6"/>
    </row>
    <row r="890" spans="2:13" x14ac:dyDescent="0.25">
      <c r="B890" s="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6"/>
    </row>
    <row r="891" spans="2:13" x14ac:dyDescent="0.25">
      <c r="B891" s="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6"/>
    </row>
    <row r="892" spans="2:13" x14ac:dyDescent="0.25">
      <c r="B892" s="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6"/>
    </row>
    <row r="893" spans="2:13" x14ac:dyDescent="0.25">
      <c r="B893" s="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6"/>
    </row>
    <row r="894" spans="2:13" x14ac:dyDescent="0.25">
      <c r="B894" s="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6"/>
    </row>
    <row r="895" spans="2:13" x14ac:dyDescent="0.25">
      <c r="B895" s="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6"/>
    </row>
    <row r="896" spans="2:13" x14ac:dyDescent="0.25">
      <c r="B896" s="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6"/>
    </row>
    <row r="897" spans="2:13" x14ac:dyDescent="0.25">
      <c r="B897" s="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6"/>
    </row>
    <row r="898" spans="2:13" x14ac:dyDescent="0.25">
      <c r="B898" s="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6"/>
    </row>
    <row r="899" spans="2:13" x14ac:dyDescent="0.25">
      <c r="B899" s="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6"/>
    </row>
    <row r="900" spans="2:13" x14ac:dyDescent="0.25">
      <c r="B900" s="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6"/>
    </row>
    <row r="901" spans="2:13" x14ac:dyDescent="0.25">
      <c r="B901" s="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6"/>
    </row>
    <row r="902" spans="2:13" x14ac:dyDescent="0.25">
      <c r="B902" s="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6"/>
    </row>
    <row r="903" spans="2:13" x14ac:dyDescent="0.25">
      <c r="B903" s="7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9"/>
    </row>
  </sheetData>
  <mergeCells count="1"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 initialization</vt:lpstr>
      <vt:lpstr>untuned</vt:lpstr>
      <vt:lpstr>tuned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2020-03-30T16:12:57Z</dcterms:created>
  <dcterms:modified xsi:type="dcterms:W3CDTF">2020-04-03T21:23:21Z</dcterms:modified>
</cp:coreProperties>
</file>