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moe/Desktop/Macy's/"/>
    </mc:Choice>
  </mc:AlternateContent>
  <xr:revisionPtr revIDLastSave="0" documentId="13_ncr:1_{C53159E5-E2AF-884D-86EA-6EADE01B316C}" xr6:coauthVersionLast="47" xr6:coauthVersionMax="47" xr10:uidLastSave="{00000000-0000-0000-0000-000000000000}"/>
  <bookViews>
    <workbookView xWindow="2400" yWindow="2800" windowWidth="28040" windowHeight="17440" xr2:uid="{21DD6E58-66C9-2140-BB21-1FBC1B976139}"/>
  </bookViews>
  <sheets>
    <sheet name="Sheet1" sheetId="1" r:id="rId1"/>
  </sheets>
  <definedNames>
    <definedName name="_xlchart.v5.0" hidden="1">Sheet1!$A$9:$A$13</definedName>
    <definedName name="_xlchart.v5.1" hidden="1">Sheet1!$B$9:$B$13</definedName>
    <definedName name="_xlchart.v5.2" hidden="1">Sheet1!$A$9:$A$13</definedName>
    <definedName name="_xlchart.v5.3" hidden="1">Sheet1!$B$9:$B$13</definedName>
    <definedName name="_xlchart.v5.4" hidden="1">Sheet1!$A$9:$A$13</definedName>
    <definedName name="_xlchart.v5.5" hidden="1">Sheet1!$B$9:$B$13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l="1"/>
  <c r="D5" i="1"/>
  <c r="E4" i="1"/>
  <c r="G4" i="1" s="1"/>
  <c r="E2" i="1"/>
  <c r="G2" i="1" s="1"/>
  <c r="G3" i="1"/>
  <c r="E5" i="1"/>
  <c r="D3" i="1"/>
  <c r="D2" i="1"/>
  <c r="G6" i="1" l="1"/>
  <c r="H3" i="1" s="1"/>
  <c r="I3" i="1" s="1"/>
  <c r="B11" i="1" s="1"/>
  <c r="H4" i="1" l="1"/>
  <c r="I4" i="1" s="1"/>
  <c r="B12" i="1" s="1"/>
  <c r="H2" i="1"/>
  <c r="I2" i="1" s="1"/>
  <c r="B10" i="1" l="1"/>
  <c r="I6" i="1"/>
</calcChain>
</file>

<file path=xl/sharedStrings.xml><?xml version="1.0" encoding="utf-8"?>
<sst xmlns="http://schemas.openxmlformats.org/spreadsheetml/2006/main" count="14" uniqueCount="11">
  <si>
    <t>AOV</t>
  </si>
  <si>
    <t>Revenue</t>
  </si>
  <si>
    <t>% vs ly</t>
  </si>
  <si>
    <t># vs ly</t>
  </si>
  <si>
    <t>Conversion</t>
  </si>
  <si>
    <t>Visits</t>
  </si>
  <si>
    <t>Revenue LY</t>
  </si>
  <si>
    <t>Revenue TY</t>
  </si>
  <si>
    <t>Impact on Revenue</t>
  </si>
  <si>
    <t>Ratio</t>
  </si>
  <si>
    <t>Adjusted Impact 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</si>
</sst>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0" applyNumberFormat="1"/>
    <xf numFmtId="10" fontId="0" fillId="2" borderId="1" xfId="1" applyNumberFormat="1" applyFont="1" applyFill="1" applyBorder="1"/>
    <xf numFmtId="165" fontId="0" fillId="2" borderId="1" xfId="0" applyNumberForma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</cx:strDim>
      <cx:numDim type="val">
        <cx:f>_xlchart.v5.5</cx:f>
      </cx:numDim>
    </cx:data>
  </cx:chartData>
  <cx:chart>
    <cx:plotArea>
      <cx:plotAreaRegion>
        <cx:series layoutId="waterfall" uniqueId="{BAE578B3-E824-DD49-8861-571FF2D0C7B7}">
          <cx:dataPt idx="0"/>
          <cx:dataPt idx="4"/>
          <cx:dataLabels pos="outEnd">
            <cx:visibility seriesName="0" categoryName="0" value="1"/>
            <cx:separator>, </cx:separator>
          </cx:dataLabels>
          <cx:dataId val="0"/>
          <cx:layoutPr>
            <cx:subtotals>
              <cx:idx val="0"/>
              <cx:idx val="4"/>
            </cx:subtotals>
          </cx:layoutPr>
        </cx:series>
      </cx:plotAreaRegion>
      <cx:axis id="0">
        <cx:catScaling gapWidth="2.19000006"/>
        <cx:tickLabels/>
      </cx:axis>
      <cx:axis id="1">
        <cx:valScaling max="250000" min="70000"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kern="1200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2">
      <cx:spPr>
        <a:solidFill>
          <a:schemeClr val="bg2">
            <a:lumMod val="50000"/>
          </a:schemeClr>
        </a:solidFill>
      </cx:spPr>
    </cx:fmtOvr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736699</xdr:colOff>
      <xdr:row>9</xdr:row>
      <xdr:rowOff>197760</xdr:rowOff>
    </xdr:from>
    <xdr:to>
      <xdr:col>10</xdr:col>
      <xdr:colOff>93211</xdr:colOff>
      <xdr:row>34</xdr:row>
      <xdr:rowOff>23303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B4C4B0-8880-B30E-C40D-971D9D58C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8167" y="1980421"/>
              <a:ext cx="6790090" cy="4777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5597-2090-284A-B145-EF62DAFD6D94}">
  <dimension ref="A1:J13"/>
  <sheetViews>
    <sheetView tabSelected="1" zoomScale="109" workbookViewId="0">
      <selection activeCell="L8" sqref="L8"/>
    </sheetView>
  </sheetViews>
  <sheetFormatPr baseColWidth="10" defaultRowHeight="16" x14ac:dyDescent="0.2"/>
  <cols>
    <col min="2" max="3" width="12.1640625" bestFit="1" customWidth="1"/>
    <col min="4" max="4" width="12.83203125" bestFit="1" customWidth="1"/>
    <col min="5" max="5" width="12.1640625" bestFit="1" customWidth="1"/>
    <col min="7" max="7" width="16" bestFit="1" customWidth="1"/>
    <col min="9" max="9" width="23.83203125" bestFit="1" customWidth="1"/>
  </cols>
  <sheetData>
    <row r="1" spans="1:10" x14ac:dyDescent="0.2">
      <c r="B1" s="6">
        <v>2024</v>
      </c>
      <c r="C1" s="6">
        <v>2023</v>
      </c>
      <c r="D1" s="6" t="s">
        <v>2</v>
      </c>
      <c r="E1" s="6" t="s">
        <v>3</v>
      </c>
      <c r="F1" s="3"/>
      <c r="G1" s="3" t="s">
        <v>8</v>
      </c>
      <c r="H1" s="3" t="s">
        <v>9</v>
      </c>
      <c r="I1" s="3" t="s">
        <v>10</v>
      </c>
      <c r="J1" s="3"/>
    </row>
    <row r="2" spans="1:10" x14ac:dyDescent="0.2">
      <c r="A2" s="7" t="s">
        <v>5</v>
      </c>
      <c r="B2" s="2">
        <v>121959</v>
      </c>
      <c r="C2" s="2">
        <v>110456</v>
      </c>
      <c r="D2" s="9">
        <f>B2/C2-1</f>
        <v>0.10414101542695731</v>
      </c>
      <c r="E2" s="1">
        <f>B2-C2</f>
        <v>11503</v>
      </c>
      <c r="G2" s="10">
        <f>E2*C3*C4</f>
        <v>13721.848179000001</v>
      </c>
      <c r="H2">
        <f>G2/$G$6</f>
        <v>0.15474011072131225</v>
      </c>
      <c r="I2" s="8">
        <f>H2*$E$5</f>
        <v>15730.13690339714</v>
      </c>
    </row>
    <row r="3" spans="1:10" x14ac:dyDescent="0.2">
      <c r="A3" s="7" t="s">
        <v>4</v>
      </c>
      <c r="B3" s="4">
        <v>1.14E-2</v>
      </c>
      <c r="C3" s="4">
        <v>7.3000000000000001E-3</v>
      </c>
      <c r="D3" s="9">
        <f t="shared" ref="D3" si="0">B3/C3-1</f>
        <v>0.56164383561643838</v>
      </c>
      <c r="E3" s="11">
        <f>B3-C3</f>
        <v>4.1000000000000003E-3</v>
      </c>
      <c r="G3" s="10">
        <f>E3*C2*C4</f>
        <v>74003.421335999999</v>
      </c>
      <c r="H3">
        <f>G3/$G$6</f>
        <v>0.8345302660332371</v>
      </c>
      <c r="I3" s="8">
        <f t="shared" ref="I3:I4" si="1">H3*$E$5</f>
        <v>84834.34109966192</v>
      </c>
    </row>
    <row r="4" spans="1:10" x14ac:dyDescent="0.2">
      <c r="A4" s="7" t="s">
        <v>0</v>
      </c>
      <c r="B4" s="5">
        <v>164.59</v>
      </c>
      <c r="C4" s="5">
        <v>163.41</v>
      </c>
      <c r="D4" s="9">
        <f>B4/C4-1</f>
        <v>7.2211002998592289E-3</v>
      </c>
      <c r="E4" s="8">
        <f>B4-C4</f>
        <v>1.1800000000000068</v>
      </c>
      <c r="G4" s="10">
        <f>E4*C2*C3</f>
        <v>951.46798400000557</v>
      </c>
      <c r="H4">
        <f>G4/$G$6</f>
        <v>1.0729623245450761E-2</v>
      </c>
      <c r="I4" s="8">
        <f t="shared" si="1"/>
        <v>1090.7219969409462</v>
      </c>
    </row>
    <row r="5" spans="1:10" x14ac:dyDescent="0.2">
      <c r="A5" s="7" t="s">
        <v>1</v>
      </c>
      <c r="B5" s="5">
        <v>228622.4</v>
      </c>
      <c r="C5" s="5">
        <v>126967.2</v>
      </c>
      <c r="D5" s="9">
        <f>B5/C5-1</f>
        <v>0.80064142550201933</v>
      </c>
      <c r="E5" s="8">
        <f t="shared" ref="E3:E5" si="2">B5-C5</f>
        <v>101655.2</v>
      </c>
    </row>
    <row r="6" spans="1:10" x14ac:dyDescent="0.2">
      <c r="G6" s="8">
        <f>SUM(G2:G4)</f>
        <v>88676.737498999995</v>
      </c>
      <c r="I6" s="8">
        <f>SUM(I2:I4)</f>
        <v>101655.20000000001</v>
      </c>
    </row>
    <row r="9" spans="1:10" x14ac:dyDescent="0.2">
      <c r="A9" t="s">
        <v>6</v>
      </c>
      <c r="B9" s="5">
        <v>126967.2</v>
      </c>
    </row>
    <row r="10" spans="1:10" x14ac:dyDescent="0.2">
      <c r="A10" t="s">
        <v>5</v>
      </c>
      <c r="B10" s="8">
        <f>I2</f>
        <v>15730.13690339714</v>
      </c>
    </row>
    <row r="11" spans="1:10" x14ac:dyDescent="0.2">
      <c r="A11" t="s">
        <v>4</v>
      </c>
      <c r="B11" s="8">
        <f>I3</f>
        <v>84834.34109966192</v>
      </c>
    </row>
    <row r="12" spans="1:10" x14ac:dyDescent="0.2">
      <c r="A12" t="s">
        <v>0</v>
      </c>
      <c r="B12" s="8">
        <f>I4</f>
        <v>1090.7219969409462</v>
      </c>
    </row>
    <row r="13" spans="1:10" x14ac:dyDescent="0.2">
      <c r="A13" t="s">
        <v>7</v>
      </c>
      <c r="B13" s="5">
        <v>228622.4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 Chan Moe</dc:creator>
  <cp:lastModifiedBy>Aye Chan Moe</cp:lastModifiedBy>
  <dcterms:created xsi:type="dcterms:W3CDTF">2024-11-30T23:33:51Z</dcterms:created>
  <dcterms:modified xsi:type="dcterms:W3CDTF">2024-12-02T02:53:09Z</dcterms:modified>
</cp:coreProperties>
</file>