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xr:revisionPtr revIDLastSave="0" documentId="8_{5C549180-DF96-A64D-92CC-6C9BA1C56F5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تقرير العمال" sheetId="1" r:id="rId1"/>
    <sheet name="ورقة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4" i="2"/>
  <c r="G15" i="2"/>
  <c r="G16" i="2"/>
  <c r="G17" i="2"/>
  <c r="G18" i="2"/>
  <c r="G13" i="2"/>
  <c r="G12" i="2"/>
  <c r="G11" i="2"/>
  <c r="F20" i="2"/>
  <c r="G20" i="2"/>
  <c r="H20" i="2"/>
  <c r="I20" i="2"/>
  <c r="J18" i="2"/>
  <c r="J16" i="2"/>
  <c r="J17" i="2"/>
  <c r="J15" i="2"/>
  <c r="J13" i="2"/>
  <c r="J11" i="2"/>
  <c r="J20" i="2"/>
</calcChain>
</file>

<file path=xl/sharedStrings.xml><?xml version="1.0" encoding="utf-8"?>
<sst xmlns="http://schemas.openxmlformats.org/spreadsheetml/2006/main" count="188" uniqueCount="103">
  <si>
    <t>شركة الفتيني للمقاولات والاستشارات الهندسية</t>
  </si>
  <si>
    <t>كشف تصفية العمال</t>
  </si>
  <si>
    <t/>
  </si>
  <si>
    <t>معلومات التقرير:</t>
  </si>
  <si>
    <t>الفترة:</t>
  </si>
  <si>
    <t>من 25/07/2025 إلى 11/08/2025</t>
  </si>
  <si>
    <t>تاريخ إنشاء التقرير:</t>
  </si>
  <si>
    <t>١١‏/٨‏/٢٠٢٥</t>
  </si>
  <si>
    <t>عدد العمال المحددين:</t>
  </si>
  <si>
    <t>عدد المشاريع:</t>
  </si>
  <si>
    <t>إجمالي السجلات:</t>
  </si>
  <si>
    <t>ملخص الإحصائيات المالية:</t>
  </si>
  <si>
    <t>عدد العمال:</t>
  </si>
  <si>
    <t>إجمالي أيام العمل:</t>
  </si>
  <si>
    <t>56.2</t>
  </si>
  <si>
    <t>إجمالي الساعات:</t>
  </si>
  <si>
    <t>0.0</t>
  </si>
  <si>
    <t>إجمالي المبلغ المستحق:</t>
  </si>
  <si>
    <t>353,960 ر.ي</t>
  </si>
  <si>
    <t>إجمالي المبلغ المستلم:</t>
  </si>
  <si>
    <t>233,000 ر.ي</t>
  </si>
  <si>
    <t>إجمالي المبلغ المحول:</t>
  </si>
  <si>
    <t>0 ر.ي</t>
  </si>
  <si>
    <t>المتبقي بعد الخصم:</t>
  </si>
  <si>
    <t>120,960 ر.ي</t>
  </si>
  <si>
    <t>متوسط الساعات اليومية:</t>
  </si>
  <si>
    <t>كشف التصفية الجماعي للعمال:</t>
  </si>
  <si>
    <t>م</t>
  </si>
  <si>
    <t>الاسم والرقم</t>
  </si>
  <si>
    <t>المهنة</t>
  </si>
  <si>
    <t>اسم المشروع</t>
  </si>
  <si>
    <t>الأجر اليومي</t>
  </si>
  <si>
    <t>أيام العمل</t>
  </si>
  <si>
    <t>إجمالي الساعات</t>
  </si>
  <si>
    <t>المبلغ المستحق</t>
  </si>
  <si>
    <t>المبلغ المستلم</t>
  </si>
  <si>
    <t>المبلغ المحول</t>
  </si>
  <si>
    <t>المتبقي بعد الخصم</t>
  </si>
  <si>
    <t>عبدالله عمر</t>
  </si>
  <si>
    <t>مساعد ملحم</t>
  </si>
  <si>
    <t>مشروع مصنع الحبشي</t>
  </si>
  <si>
    <t>8,000 ر.ي</t>
  </si>
  <si>
    <t>8.5</t>
  </si>
  <si>
    <t>68,000 ر.ي</t>
  </si>
  <si>
    <t>47,000 ر.ي</t>
  </si>
  <si>
    <t>21,000 ر.ي</t>
  </si>
  <si>
    <t>ياسر الحديدة</t>
  </si>
  <si>
    <t>عامل</t>
  </si>
  <si>
    <t>مشروع مصنع الحبشي، مشروع ابار التحيتا</t>
  </si>
  <si>
    <t>6,000 ر.ي</t>
  </si>
  <si>
    <t>15.0</t>
  </si>
  <si>
    <t>90,000 ر.ي</t>
  </si>
  <si>
    <t>40,000 ر.ي</t>
  </si>
  <si>
    <t>50,000 ر.ي</t>
  </si>
  <si>
    <t>بشير عامل الحديدة</t>
  </si>
  <si>
    <t>7.0</t>
  </si>
  <si>
    <t>42,000 ر.ي</t>
  </si>
  <si>
    <t>31,000 ر.ي</t>
  </si>
  <si>
    <t>11,000 ر.ي</t>
  </si>
  <si>
    <t>زيد عامل الحديدة</t>
  </si>
  <si>
    <t>51,000 ر.ي</t>
  </si>
  <si>
    <t>39,000 ر.ي</t>
  </si>
  <si>
    <t>12,000 ر.ي</t>
  </si>
  <si>
    <t>محمد علي عامل الحديدة</t>
  </si>
  <si>
    <t>9.2</t>
  </si>
  <si>
    <t>54,960 ر.ي</t>
  </si>
  <si>
    <t>38,000 ر.ي</t>
  </si>
  <si>
    <t>16,960 ر.ي</t>
  </si>
  <si>
    <t>نجيب اخو تشوان</t>
  </si>
  <si>
    <t>8.0</t>
  </si>
  <si>
    <t>48,000 ر.ي</t>
  </si>
  <si>
    <t>10,000 ر.ي</t>
  </si>
  <si>
    <t>الإجمالي العام:</t>
  </si>
  <si>
    <t>تم إنشاء هذا التقرير آلياً بواسطة نظام إدارة مشاريع البناء</t>
  </si>
  <si>
    <t>التاريخ والوقت: ١١‏/٨‏/٢٠٢٥ - ٣:٣٥:١١ م</t>
  </si>
  <si>
    <t>كشف التصفية للعمال</t>
  </si>
  <si>
    <t xml:space="preserve">الإجماليات </t>
  </si>
  <si>
    <t xml:space="preserve">شركة الفتيني للمقاولات والاستشارات الهندسية </t>
  </si>
  <si>
    <t>المتبقي</t>
  </si>
  <si>
    <t>ملاحظات</t>
  </si>
  <si>
    <t xml:space="preserve">حوالة </t>
  </si>
  <si>
    <t>مشروع ابار التحيتا</t>
  </si>
  <si>
    <t xml:space="preserve">الملخص النهائي </t>
  </si>
  <si>
    <t xml:space="preserve"> 354,000 ر.ي</t>
  </si>
  <si>
    <t xml:space="preserve"> 264,000 ر.ي </t>
  </si>
  <si>
    <t>إجمالي المبالغ المتبقية:</t>
  </si>
  <si>
    <t xml:space="preserve"> 51,000 ر.ي</t>
  </si>
  <si>
    <t>31,000 . ري</t>
  </si>
  <si>
    <t>إجمالي المبلغ المحول :</t>
  </si>
  <si>
    <t xml:space="preserve">عدد العمال: 6   |☆|       إجمالي أيام العمل: 56.2                   </t>
  </si>
  <si>
    <t>عدد المشاريع:   2        |☆|         عدد السجلات:  6</t>
  </si>
  <si>
    <t>للفترة: من 25/07/2025 إلى 11/08/2025</t>
  </si>
  <si>
    <t>كشف تصفية للعمال</t>
  </si>
  <si>
    <t>توقيع المهندس</t>
  </si>
  <si>
    <t>التاريخ:</t>
  </si>
  <si>
    <t>----------------------------------</t>
  </si>
  <si>
    <t>توقيع مدير المشروع</t>
  </si>
  <si>
    <t>توقيع المدير العام</t>
  </si>
  <si>
    <t>تصفية حسابة ، رقم الحولة: 5553736 ، اسم المستلم : مطهر علي صالح</t>
  </si>
  <si>
    <t>تصفة حسابة ، رقم الحولة: 22436599 ، اسم المستلم : محمد علي خالد الفار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</si>
</sst>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ر.ي.‏-2401];\-#,##0\ [$ر.ي.‏-2401]"/>
    <numFmt numFmtId="165" formatCode="#,##0\ [$ر.ي.‏-2401];[Red]#,##0\ [$ر.ي.‏-2401]"/>
    <numFmt numFmtId="166" formatCode="0.0"/>
  </numFmts>
  <fonts count="16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0" tint="-0.89999084444715716"/>
      <name val="Arial"/>
      <family val="2"/>
      <scheme val="minor"/>
    </font>
    <font>
      <b/>
      <sz val="14"/>
      <color rgb="FF00B050"/>
      <name val="Arial"/>
      <family val="2"/>
      <scheme val="minor"/>
    </font>
    <font>
      <sz val="20"/>
      <color theme="1"/>
      <name val="Arial"/>
      <family val="2"/>
      <scheme val="minor"/>
    </font>
    <font>
      <sz val="20"/>
      <color rgb="FF0070C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2"/>
      <color rgb="FF0070C0"/>
      <name val="Arial"/>
      <family val="2"/>
      <scheme val="minor"/>
    </font>
    <font>
      <b/>
      <sz val="16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0">
    <xf numFmtId="0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 applyBorder="1" applyAlignment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top"/>
    </xf>
    <xf numFmtId="0" fontId="0" fillId="0" borderId="0" xfId="0" applyNumberFormat="1"/>
    <xf numFmtId="0" fontId="8" fillId="0" borderId="0" xfId="0" applyNumberFormat="1" applyFont="1" applyAlignment="1">
      <alignment vertical="center"/>
    </xf>
    <xf numFmtId="0" fontId="3" fillId="6" borderId="11" xfId="0" applyNumberFormat="1" applyFont="1" applyFill="1" applyBorder="1" applyAlignment="1">
      <alignment horizontal="right" vertical="top"/>
    </xf>
    <xf numFmtId="0" fontId="0" fillId="0" borderId="0" xfId="0" applyNumberFormat="1" applyBorder="1" applyAlignment="1">
      <alignment vertical="top"/>
    </xf>
    <xf numFmtId="0" fontId="6" fillId="7" borderId="0" xfId="0" applyNumberFormat="1" applyFont="1" applyFill="1"/>
    <xf numFmtId="0" fontId="1" fillId="0" borderId="0" xfId="0" applyNumberFormat="1" applyFont="1" applyAlignment="1">
      <alignment horizontal="center" vertical="center"/>
    </xf>
    <xf numFmtId="0" fontId="0" fillId="7" borderId="0" xfId="0" applyNumberFormat="1" applyFill="1" applyBorder="1" applyAlignment="1"/>
    <xf numFmtId="0" fontId="8" fillId="7" borderId="0" xfId="0" applyNumberFormat="1" applyFont="1" applyFill="1" applyBorder="1" applyAlignment="1">
      <alignment vertical="center"/>
    </xf>
    <xf numFmtId="0" fontId="0" fillId="7" borderId="0" xfId="0" applyNumberFormat="1" applyFill="1" applyBorder="1"/>
    <xf numFmtId="0" fontId="14" fillId="0" borderId="0" xfId="0" applyNumberFormat="1" applyFont="1" applyAlignment="1"/>
    <xf numFmtId="0" fontId="14" fillId="0" borderId="0" xfId="0" applyNumberFormat="1" applyFont="1" applyAlignment="1">
      <alignment vertical="top"/>
    </xf>
    <xf numFmtId="0" fontId="3" fillId="6" borderId="11" xfId="0" applyNumberFormat="1" applyFont="1" applyFill="1" applyBorder="1" applyAlignment="1">
      <alignment horizontal="left" vertical="top"/>
    </xf>
    <xf numFmtId="0" fontId="9" fillId="6" borderId="11" xfId="0" applyNumberFormat="1" applyFont="1" applyFill="1" applyBorder="1" applyAlignment="1">
      <alignment horizontal="right" vertical="top"/>
    </xf>
    <xf numFmtId="0" fontId="9" fillId="6" borderId="11" xfId="0" applyNumberFormat="1" applyFont="1" applyFill="1" applyBorder="1" applyAlignment="1">
      <alignment vertical="top"/>
    </xf>
    <xf numFmtId="0" fontId="5" fillId="6" borderId="12" xfId="0" applyNumberFormat="1" applyFont="1" applyFill="1" applyBorder="1" applyAlignment="1">
      <alignment horizontal="right" vertical="top"/>
    </xf>
    <xf numFmtId="0" fontId="4" fillId="4" borderId="22" xfId="0" applyNumberFormat="1" applyFont="1" applyFill="1" applyBorder="1" applyAlignment="1">
      <alignment vertical="center"/>
    </xf>
    <xf numFmtId="0" fontId="0" fillId="0" borderId="0" xfId="0" applyNumberFormat="1"/>
    <xf numFmtId="0" fontId="13" fillId="4" borderId="15" xfId="0" applyNumberFormat="1" applyFont="1" applyFill="1" applyBorder="1" applyAlignment="1">
      <alignment horizontal="center" vertical="top"/>
    </xf>
    <xf numFmtId="0" fontId="13" fillId="4" borderId="16" xfId="0" applyNumberFormat="1" applyFont="1" applyFill="1" applyBorder="1" applyAlignment="1">
      <alignment horizontal="center" vertical="top"/>
    </xf>
    <xf numFmtId="0" fontId="0" fillId="4" borderId="17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0" fillId="4" borderId="13" xfId="0" applyNumberFormat="1" applyFill="1" applyBorder="1" applyAlignment="1">
      <alignment horizontal="center" vertical="top" wrapText="1"/>
    </xf>
    <xf numFmtId="0" fontId="0" fillId="4" borderId="19" xfId="0" applyNumberFormat="1" applyFill="1" applyBorder="1" applyAlignment="1">
      <alignment horizontal="center" vertical="top" wrapText="1"/>
    </xf>
    <xf numFmtId="0" fontId="0" fillId="4" borderId="14" xfId="0" applyNumberFormat="1" applyFill="1" applyBorder="1" applyAlignment="1">
      <alignment horizontal="center" vertical="top" wrapText="1"/>
    </xf>
    <xf numFmtId="0" fontId="0" fillId="4" borderId="15" xfId="0" applyNumberFormat="1" applyFill="1" applyBorder="1" applyAlignment="1">
      <alignment horizontal="center" vertical="top" wrapText="1"/>
    </xf>
    <xf numFmtId="0" fontId="0" fillId="4" borderId="0" xfId="0" applyNumberFormat="1" applyFill="1" applyBorder="1" applyAlignment="1">
      <alignment horizontal="center" vertical="top" wrapText="1"/>
    </xf>
    <xf numFmtId="0" fontId="0" fillId="4" borderId="16" xfId="0" applyNumberFormat="1" applyFill="1" applyBorder="1" applyAlignment="1">
      <alignment horizontal="center" vertical="top" wrapText="1"/>
    </xf>
    <xf numFmtId="49" fontId="8" fillId="4" borderId="15" xfId="0" applyNumberFormat="1" applyFont="1" applyFill="1" applyBorder="1" applyAlignment="1">
      <alignment horizontal="center"/>
    </xf>
    <xf numFmtId="49" fontId="8" fillId="4" borderId="0" xfId="0" applyNumberFormat="1" applyFont="1" applyFill="1" applyBorder="1" applyAlignment="1">
      <alignment horizontal="center"/>
    </xf>
    <xf numFmtId="49" fontId="8" fillId="4" borderId="16" xfId="0" applyNumberFormat="1" applyFont="1" applyFill="1" applyBorder="1" applyAlignment="1">
      <alignment horizontal="center"/>
    </xf>
    <xf numFmtId="0" fontId="13" fillId="4" borderId="0" xfId="0" applyNumberFormat="1" applyFont="1" applyFill="1" applyBorder="1" applyAlignment="1">
      <alignment horizontal="center" vertical="top"/>
    </xf>
    <xf numFmtId="0" fontId="0" fillId="4" borderId="20" xfId="0" applyNumberFormat="1" applyFill="1" applyBorder="1" applyAlignment="1">
      <alignment horizontal="center"/>
    </xf>
    <xf numFmtId="0" fontId="10" fillId="7" borderId="0" xfId="0" applyNumberFormat="1" applyFont="1" applyFill="1" applyAlignment="1">
      <alignment horizontal="center" vertical="center"/>
    </xf>
    <xf numFmtId="0" fontId="3" fillId="6" borderId="11" xfId="0" applyNumberFormat="1" applyFont="1" applyFill="1" applyBorder="1" applyAlignment="1">
      <alignment horizontal="left" vertical="top"/>
    </xf>
    <xf numFmtId="0" fontId="3" fillId="6" borderId="10" xfId="0" applyNumberFormat="1" applyFont="1" applyFill="1" applyBorder="1" applyAlignment="1">
      <alignment horizontal="left" vertical="top"/>
    </xf>
    <xf numFmtId="0" fontId="4" fillId="4" borderId="21" xfId="0" applyNumberFormat="1" applyFont="1" applyFill="1" applyBorder="1" applyAlignment="1">
      <alignment horizontal="right" vertical="center"/>
    </xf>
    <xf numFmtId="0" fontId="4" fillId="4" borderId="22" xfId="0" applyNumberFormat="1" applyFont="1" applyFill="1" applyBorder="1" applyAlignment="1">
      <alignment horizontal="right" vertical="center"/>
    </xf>
    <xf numFmtId="0" fontId="4" fillId="4" borderId="22" xfId="0" applyNumberFormat="1" applyFont="1" applyFill="1" applyBorder="1" applyAlignment="1">
      <alignment horizontal="center" vertical="center"/>
    </xf>
    <xf numFmtId="0" fontId="4" fillId="4" borderId="23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top"/>
    </xf>
    <xf numFmtId="0" fontId="11" fillId="7" borderId="0" xfId="0" applyNumberFormat="1" applyFont="1" applyFill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7" fillId="6" borderId="7" xfId="0" applyNumberFormat="1" applyFont="1" applyFill="1" applyBorder="1" applyAlignment="1">
      <alignment horizontal="center"/>
    </xf>
    <xf numFmtId="0" fontId="7" fillId="6" borderId="8" xfId="0" applyNumberFormat="1" applyFont="1" applyFill="1" applyBorder="1" applyAlignment="1">
      <alignment horizontal="center"/>
    </xf>
    <xf numFmtId="0" fontId="7" fillId="6" borderId="9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center" vertical="top"/>
    </xf>
    <xf numFmtId="0" fontId="15" fillId="0" borderId="0" xfId="0" applyNumberFormat="1" applyFont="1" applyAlignment="1">
      <alignment horizontal="center" vertical="top"/>
    </xf>
    <xf numFmtId="0" fontId="2" fillId="3" borderId="6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 wrapText="1"/>
    </xf>
    <xf numFmtId="0" fontId="3" fillId="0" borderId="25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164" fontId="9" fillId="5" borderId="25" xfId="0" applyNumberFormat="1" applyFont="1" applyFill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K27" workbookViewId="0">
      <selection activeCell="A4" sqref="A4:O58"/>
    </sheetView>
  </sheetViews>
  <sheetFormatPr defaultRowHeight="14.25" x14ac:dyDescent="0.15"/>
  <cols>
    <col min="1" max="1" width="4.94140625" customWidth="1"/>
    <col min="2" max="2" width="22.0234375" customWidth="1"/>
    <col min="3" max="3" width="12.0234375" customWidth="1"/>
    <col min="4" max="4" width="17.98046875" customWidth="1"/>
    <col min="5" max="5" width="12.0234375" customWidth="1"/>
    <col min="6" max="6" width="10" customWidth="1"/>
    <col min="7" max="7" width="12.0234375" customWidth="1"/>
    <col min="8" max="10" width="14.9453125" customWidth="1"/>
    <col min="11" max="11" width="17.98046875" customWidth="1"/>
  </cols>
  <sheetData>
    <row r="1" spans="1:1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1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15">
      <c r="A3" t="s">
        <v>2</v>
      </c>
    </row>
    <row r="4" spans="1:11" x14ac:dyDescent="0.15">
      <c r="A4" t="s">
        <v>3</v>
      </c>
    </row>
    <row r="5" spans="1:11" x14ac:dyDescent="0.15">
      <c r="A5" t="s">
        <v>4</v>
      </c>
      <c r="B5" t="s">
        <v>5</v>
      </c>
    </row>
    <row r="6" spans="1:11" x14ac:dyDescent="0.15">
      <c r="A6" t="s">
        <v>6</v>
      </c>
      <c r="B6" t="s">
        <v>7</v>
      </c>
    </row>
    <row r="7" spans="1:11" x14ac:dyDescent="0.15">
      <c r="A7" t="s">
        <v>8</v>
      </c>
      <c r="B7">
        <v>6</v>
      </c>
    </row>
    <row r="8" spans="1:11" x14ac:dyDescent="0.15">
      <c r="A8" t="s">
        <v>9</v>
      </c>
      <c r="B8">
        <v>2</v>
      </c>
    </row>
    <row r="9" spans="1:11" x14ac:dyDescent="0.15">
      <c r="A9" t="s">
        <v>10</v>
      </c>
      <c r="B9">
        <v>6</v>
      </c>
    </row>
    <row r="10" spans="1:11" x14ac:dyDescent="0.15">
      <c r="A10" t="s">
        <v>2</v>
      </c>
    </row>
    <row r="11" spans="1:11" x14ac:dyDescent="0.15">
      <c r="A11" t="s">
        <v>11</v>
      </c>
    </row>
    <row r="12" spans="1:11" x14ac:dyDescent="0.15">
      <c r="A12" t="s">
        <v>12</v>
      </c>
      <c r="B12">
        <v>6</v>
      </c>
    </row>
    <row r="13" spans="1:11" x14ac:dyDescent="0.15">
      <c r="A13" t="s">
        <v>13</v>
      </c>
      <c r="B13" t="s">
        <v>14</v>
      </c>
    </row>
    <row r="14" spans="1:11" x14ac:dyDescent="0.15">
      <c r="A14" t="s">
        <v>15</v>
      </c>
      <c r="B14" t="s">
        <v>16</v>
      </c>
    </row>
    <row r="15" spans="1:11" x14ac:dyDescent="0.15">
      <c r="A15" t="s">
        <v>17</v>
      </c>
      <c r="B15" t="s">
        <v>18</v>
      </c>
    </row>
    <row r="16" spans="1:11" x14ac:dyDescent="0.15">
      <c r="A16" t="s">
        <v>19</v>
      </c>
      <c r="B16" t="s">
        <v>20</v>
      </c>
    </row>
    <row r="17" spans="1:11" x14ac:dyDescent="0.15">
      <c r="A17" t="s">
        <v>21</v>
      </c>
      <c r="B17" t="s">
        <v>22</v>
      </c>
    </row>
    <row r="18" spans="1:11" x14ac:dyDescent="0.15">
      <c r="A18" t="s">
        <v>23</v>
      </c>
      <c r="B18" t="s">
        <v>24</v>
      </c>
    </row>
    <row r="19" spans="1:11" x14ac:dyDescent="0.15">
      <c r="A19" t="s">
        <v>25</v>
      </c>
      <c r="B19" t="s">
        <v>16</v>
      </c>
    </row>
    <row r="20" spans="1:11" x14ac:dyDescent="0.15">
      <c r="A20" t="s">
        <v>2</v>
      </c>
    </row>
    <row r="21" spans="1:11" x14ac:dyDescent="0.15">
      <c r="A21" t="s">
        <v>26</v>
      </c>
    </row>
    <row r="22" spans="1:11" x14ac:dyDescent="0.15">
      <c r="A22" t="s">
        <v>27</v>
      </c>
      <c r="B22" t="s">
        <v>28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37</v>
      </c>
    </row>
    <row r="23" spans="1:11" x14ac:dyDescent="0.15">
      <c r="A23">
        <v>1</v>
      </c>
      <c r="B23" t="s">
        <v>38</v>
      </c>
      <c r="C23" t="s">
        <v>39</v>
      </c>
      <c r="D23" t="s">
        <v>40</v>
      </c>
      <c r="E23" t="s">
        <v>41</v>
      </c>
      <c r="F23" t="s">
        <v>42</v>
      </c>
      <c r="G23" t="s">
        <v>16</v>
      </c>
      <c r="H23" t="s">
        <v>43</v>
      </c>
      <c r="I23" t="s">
        <v>44</v>
      </c>
      <c r="J23" t="s">
        <v>22</v>
      </c>
      <c r="K23" t="s">
        <v>45</v>
      </c>
    </row>
    <row r="24" spans="1:11" x14ac:dyDescent="0.15">
      <c r="A24">
        <v>2</v>
      </c>
      <c r="B24" t="s">
        <v>46</v>
      </c>
      <c r="C24" t="s">
        <v>47</v>
      </c>
      <c r="D24" t="s">
        <v>48</v>
      </c>
      <c r="E24" t="s">
        <v>49</v>
      </c>
      <c r="F24" t="s">
        <v>50</v>
      </c>
      <c r="G24" t="s">
        <v>16</v>
      </c>
      <c r="H24" t="s">
        <v>51</v>
      </c>
      <c r="I24" t="s">
        <v>52</v>
      </c>
      <c r="J24" t="s">
        <v>22</v>
      </c>
      <c r="K24" t="s">
        <v>53</v>
      </c>
    </row>
    <row r="25" spans="1:11" x14ac:dyDescent="0.15">
      <c r="A25">
        <v>3</v>
      </c>
      <c r="B25" t="s">
        <v>54</v>
      </c>
      <c r="C25" t="s">
        <v>47</v>
      </c>
      <c r="D25" t="s">
        <v>40</v>
      </c>
      <c r="E25" t="s">
        <v>49</v>
      </c>
      <c r="F25" t="s">
        <v>55</v>
      </c>
      <c r="G25" t="s">
        <v>16</v>
      </c>
      <c r="H25" t="s">
        <v>56</v>
      </c>
      <c r="I25" t="s">
        <v>57</v>
      </c>
      <c r="J25" t="s">
        <v>22</v>
      </c>
      <c r="K25" t="s">
        <v>58</v>
      </c>
    </row>
    <row r="26" spans="1:11" x14ac:dyDescent="0.15">
      <c r="A26">
        <v>4</v>
      </c>
      <c r="B26" t="s">
        <v>59</v>
      </c>
      <c r="C26" t="s">
        <v>47</v>
      </c>
      <c r="D26" t="s">
        <v>40</v>
      </c>
      <c r="E26" t="s">
        <v>49</v>
      </c>
      <c r="F26" t="s">
        <v>42</v>
      </c>
      <c r="G26" t="s">
        <v>16</v>
      </c>
      <c r="H26" t="s">
        <v>60</v>
      </c>
      <c r="I26" t="s">
        <v>61</v>
      </c>
      <c r="J26" t="s">
        <v>22</v>
      </c>
      <c r="K26" t="s">
        <v>62</v>
      </c>
    </row>
    <row r="27" spans="1:11" x14ac:dyDescent="0.15">
      <c r="A27">
        <v>5</v>
      </c>
      <c r="B27" t="s">
        <v>63</v>
      </c>
      <c r="C27" t="s">
        <v>47</v>
      </c>
      <c r="D27" t="s">
        <v>40</v>
      </c>
      <c r="E27" t="s">
        <v>49</v>
      </c>
      <c r="F27" t="s">
        <v>64</v>
      </c>
      <c r="G27" t="s">
        <v>16</v>
      </c>
      <c r="H27" t="s">
        <v>65</v>
      </c>
      <c r="I27" t="s">
        <v>66</v>
      </c>
      <c r="J27" t="s">
        <v>22</v>
      </c>
      <c r="K27" t="s">
        <v>67</v>
      </c>
    </row>
    <row r="28" spans="1:11" x14ac:dyDescent="0.15">
      <c r="A28">
        <v>6</v>
      </c>
      <c r="B28" t="s">
        <v>68</v>
      </c>
      <c r="C28" t="s">
        <v>47</v>
      </c>
      <c r="D28" t="s">
        <v>40</v>
      </c>
      <c r="E28" t="s">
        <v>49</v>
      </c>
      <c r="F28" t="s">
        <v>69</v>
      </c>
      <c r="G28" t="s">
        <v>16</v>
      </c>
      <c r="H28" t="s">
        <v>70</v>
      </c>
      <c r="I28" t="s">
        <v>66</v>
      </c>
      <c r="J28" t="s">
        <v>22</v>
      </c>
      <c r="K28" t="s">
        <v>71</v>
      </c>
    </row>
    <row r="29" spans="1:11" x14ac:dyDescent="0.15">
      <c r="A29" t="s">
        <v>2</v>
      </c>
    </row>
    <row r="30" spans="1:11" x14ac:dyDescent="0.15">
      <c r="A30" t="s">
        <v>2</v>
      </c>
      <c r="B30" t="s">
        <v>2</v>
      </c>
      <c r="C30" t="s">
        <v>2</v>
      </c>
      <c r="D30" t="s">
        <v>72</v>
      </c>
      <c r="E30" t="s">
        <v>2</v>
      </c>
      <c r="F30" t="s">
        <v>14</v>
      </c>
      <c r="G30" t="s">
        <v>16</v>
      </c>
      <c r="H30" t="s">
        <v>18</v>
      </c>
      <c r="I30" t="s">
        <v>20</v>
      </c>
      <c r="J30" t="s">
        <v>22</v>
      </c>
      <c r="K30" t="s">
        <v>24</v>
      </c>
    </row>
    <row r="31" spans="1:11" x14ac:dyDescent="0.15">
      <c r="A31" t="s">
        <v>2</v>
      </c>
    </row>
    <row r="32" spans="1:11" x14ac:dyDescent="0.15">
      <c r="A32" t="s">
        <v>73</v>
      </c>
    </row>
    <row r="33" spans="1:1" x14ac:dyDescent="0.15">
      <c r="A33" t="s">
        <v>74</v>
      </c>
    </row>
    <row r="34" spans="1:1" x14ac:dyDescent="0.15">
      <c r="A34" t="s">
        <v>2</v>
      </c>
    </row>
  </sheetData>
  <mergeCells count="2">
    <mergeCell ref="A1:K1"/>
    <mergeCell ref="A2:K2"/>
  </mergeCells>
  <pageMargins left="0.7" right="0.7" top="0.75" bottom="0.75" header="0.3" footer="0.3"/>
  <ignoredErrors>
    <ignoredError sqref="A1:K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FE11-2091-614B-812B-1446F2D16462}">
  <dimension ref="A1:L33"/>
  <sheetViews>
    <sheetView rightToLeft="1" tabSelected="1" zoomScaleNormal="60" zoomScaleSheetLayoutView="100" workbookViewId="0">
      <selection activeCell="E56" sqref="E56"/>
    </sheetView>
  </sheetViews>
  <sheetFormatPr defaultRowHeight="14.25" x14ac:dyDescent="0.15"/>
  <cols>
    <col min="1" max="1" width="6.29296875" customWidth="1"/>
    <col min="2" max="2" width="17.52734375" customWidth="1"/>
    <col min="3" max="3" width="13.484375" customWidth="1"/>
    <col min="4" max="4" width="17.52734375" customWidth="1"/>
    <col min="5" max="5" width="12.13671875" customWidth="1"/>
    <col min="6" max="6" width="8.98828125" customWidth="1"/>
    <col min="7" max="7" width="11.796875" customWidth="1"/>
    <col min="8" max="8" width="13.93359375" customWidth="1"/>
    <col min="9" max="9" width="16.1796875" customWidth="1"/>
    <col min="10" max="10" width="13.93359375" customWidth="1"/>
    <col min="11" max="11" width="30.90234375" customWidth="1"/>
  </cols>
  <sheetData>
    <row r="1" spans="1:12" ht="36" customHeight="1" x14ac:dyDescent="0.15">
      <c r="A1" s="51" t="s">
        <v>77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15" customFormat="1" ht="28.5" customHeight="1" x14ac:dyDescent="0.3">
      <c r="A2" s="43" t="s">
        <v>92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2" ht="24" customHeight="1" x14ac:dyDescent="0.15">
      <c r="A3" s="61" t="s">
        <v>91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2" s="11" customFormat="1" ht="14.25" customHeight="1" x14ac:dyDescent="0.1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</row>
    <row r="5" spans="1:12" ht="3.75" customHeight="1" x14ac:dyDescent="0.15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s="8" customFormat="1" ht="15" customHeight="1" x14ac:dyDescent="0.15">
      <c r="I6" s="9"/>
      <c r="J6" s="10"/>
    </row>
    <row r="7" spans="1:12" s="16" customFormat="1" ht="31.5" customHeight="1" x14ac:dyDescent="0.15">
      <c r="A7" s="46" t="s">
        <v>89</v>
      </c>
      <c r="B7" s="47"/>
      <c r="C7" s="47"/>
      <c r="D7" s="47"/>
      <c r="E7" s="26"/>
      <c r="F7" s="26"/>
      <c r="G7" s="48"/>
      <c r="H7" s="48"/>
      <c r="I7" s="48" t="s">
        <v>90</v>
      </c>
      <c r="J7" s="48"/>
      <c r="K7" s="49"/>
      <c r="L7" s="7"/>
    </row>
    <row r="8" spans="1:12" s="4" customFormat="1" ht="24" customHeight="1" x14ac:dyDescent="0.15">
      <c r="E8" s="5"/>
    </row>
    <row r="9" spans="1:12" s="2" customFormat="1" ht="39" customHeight="1" x14ac:dyDescent="0.2">
      <c r="A9" s="60" t="s">
        <v>75</v>
      </c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2" s="6" customFormat="1" ht="47.25" customHeight="1" x14ac:dyDescent="0.2">
      <c r="A10" s="79" t="s">
        <v>27</v>
      </c>
      <c r="B10" s="79" t="s">
        <v>28</v>
      </c>
      <c r="C10" s="79" t="s">
        <v>29</v>
      </c>
      <c r="D10" s="79" t="s">
        <v>30</v>
      </c>
      <c r="E10" s="79" t="s">
        <v>31</v>
      </c>
      <c r="F10" s="79" t="s">
        <v>32</v>
      </c>
      <c r="G10" s="79" t="s">
        <v>33</v>
      </c>
      <c r="H10" s="79" t="s">
        <v>34</v>
      </c>
      <c r="I10" s="79" t="s">
        <v>35</v>
      </c>
      <c r="J10" s="79" t="s">
        <v>78</v>
      </c>
      <c r="K10" s="79" t="s">
        <v>79</v>
      </c>
    </row>
    <row r="11" spans="1:12" s="5" customFormat="1" ht="47.25" customHeight="1" x14ac:dyDescent="0.2">
      <c r="A11" s="67">
        <v>1</v>
      </c>
      <c r="B11" s="67" t="s">
        <v>38</v>
      </c>
      <c r="C11" s="68" t="s">
        <v>39</v>
      </c>
      <c r="D11" s="69" t="s">
        <v>40</v>
      </c>
      <c r="E11" s="67" t="s">
        <v>41</v>
      </c>
      <c r="F11" s="69">
        <v>8.5</v>
      </c>
      <c r="G11" s="70">
        <f>F11*8</f>
        <v>68</v>
      </c>
      <c r="H11" s="71">
        <v>68000</v>
      </c>
      <c r="I11" s="72">
        <v>47000</v>
      </c>
      <c r="J11" s="73">
        <f>H11-I11-I12</f>
        <v>0</v>
      </c>
      <c r="K11" s="69"/>
    </row>
    <row r="12" spans="1:12" s="5" customFormat="1" ht="47.25" customHeight="1" x14ac:dyDescent="0.2">
      <c r="A12" s="67"/>
      <c r="B12" s="67"/>
      <c r="C12" s="74" t="s">
        <v>80</v>
      </c>
      <c r="D12" s="75" t="s">
        <v>40</v>
      </c>
      <c r="E12" s="67"/>
      <c r="F12" s="75">
        <v>0</v>
      </c>
      <c r="G12" s="75">
        <f>F12*8</f>
        <v>0</v>
      </c>
      <c r="H12" s="76">
        <v>0</v>
      </c>
      <c r="I12" s="77">
        <v>21000</v>
      </c>
      <c r="J12" s="73"/>
      <c r="K12" s="68" t="s">
        <v>98</v>
      </c>
    </row>
    <row r="13" spans="1:12" s="3" customFormat="1" ht="47.25" customHeight="1" x14ac:dyDescent="0.2">
      <c r="A13" s="67">
        <v>2</v>
      </c>
      <c r="B13" s="67" t="s">
        <v>46</v>
      </c>
      <c r="C13" s="67" t="s">
        <v>47</v>
      </c>
      <c r="D13" s="68" t="s">
        <v>40</v>
      </c>
      <c r="E13" s="67" t="s">
        <v>49</v>
      </c>
      <c r="F13" s="69">
        <v>8.5</v>
      </c>
      <c r="G13" s="70">
        <f>F13*8</f>
        <v>68</v>
      </c>
      <c r="H13" s="71">
        <v>51000</v>
      </c>
      <c r="I13" s="72">
        <v>40000</v>
      </c>
      <c r="J13" s="73">
        <f>H13-I13-I14</f>
        <v>11000</v>
      </c>
      <c r="K13" s="69"/>
    </row>
    <row r="14" spans="1:12" s="3" customFormat="1" ht="47.25" customHeight="1" x14ac:dyDescent="0.2">
      <c r="A14" s="67"/>
      <c r="B14" s="67"/>
      <c r="C14" s="67"/>
      <c r="D14" s="68" t="s">
        <v>81</v>
      </c>
      <c r="E14" s="67"/>
      <c r="F14" s="69">
        <v>6.5</v>
      </c>
      <c r="G14" s="70">
        <f t="shared" ref="G14:G19" si="0">F14*8</f>
        <v>52</v>
      </c>
      <c r="H14" s="71">
        <v>39000</v>
      </c>
      <c r="I14" s="72">
        <v>0</v>
      </c>
      <c r="J14" s="73"/>
      <c r="K14" s="69"/>
    </row>
    <row r="15" spans="1:12" s="5" customFormat="1" ht="47.25" customHeight="1" x14ac:dyDescent="0.15">
      <c r="A15" s="69">
        <v>3</v>
      </c>
      <c r="B15" s="69" t="s">
        <v>54</v>
      </c>
      <c r="C15" s="69" t="s">
        <v>47</v>
      </c>
      <c r="D15" s="69" t="s">
        <v>40</v>
      </c>
      <c r="E15" s="69" t="s">
        <v>49</v>
      </c>
      <c r="F15" s="69">
        <v>7</v>
      </c>
      <c r="G15" s="70">
        <f t="shared" si="0"/>
        <v>56</v>
      </c>
      <c r="H15" s="71">
        <v>42000</v>
      </c>
      <c r="I15" s="72">
        <v>31000</v>
      </c>
      <c r="J15" s="78">
        <f>H15-I15</f>
        <v>11000</v>
      </c>
      <c r="K15" s="69"/>
    </row>
    <row r="16" spans="1:12" s="5" customFormat="1" ht="47.25" customHeight="1" x14ac:dyDescent="0.15">
      <c r="A16" s="69">
        <v>4</v>
      </c>
      <c r="B16" s="69" t="s">
        <v>59</v>
      </c>
      <c r="C16" s="69" t="s">
        <v>47</v>
      </c>
      <c r="D16" s="69" t="s">
        <v>40</v>
      </c>
      <c r="E16" s="69" t="s">
        <v>49</v>
      </c>
      <c r="F16" s="69">
        <v>8.5</v>
      </c>
      <c r="G16" s="70">
        <f t="shared" si="0"/>
        <v>68</v>
      </c>
      <c r="H16" s="71">
        <v>51000</v>
      </c>
      <c r="I16" s="72">
        <v>39000</v>
      </c>
      <c r="J16" s="78">
        <f t="shared" ref="J16:J17" si="1">H16-I16</f>
        <v>12000</v>
      </c>
      <c r="K16" s="69"/>
    </row>
    <row r="17" spans="1:12" s="5" customFormat="1" ht="47.25" customHeight="1" x14ac:dyDescent="0.15">
      <c r="A17" s="69">
        <v>5</v>
      </c>
      <c r="B17" s="69" t="s">
        <v>63</v>
      </c>
      <c r="C17" s="69" t="s">
        <v>47</v>
      </c>
      <c r="D17" s="69" t="s">
        <v>40</v>
      </c>
      <c r="E17" s="69" t="s">
        <v>49</v>
      </c>
      <c r="F17" s="69">
        <v>9.1999999999999993</v>
      </c>
      <c r="G17" s="70">
        <f t="shared" si="0"/>
        <v>73.599999999999994</v>
      </c>
      <c r="H17" s="71">
        <v>55000</v>
      </c>
      <c r="I17" s="72">
        <v>38000</v>
      </c>
      <c r="J17" s="78">
        <f t="shared" si="1"/>
        <v>17000</v>
      </c>
      <c r="K17" s="69"/>
    </row>
    <row r="18" spans="1:12" s="5" customFormat="1" ht="47.25" customHeight="1" x14ac:dyDescent="0.15">
      <c r="A18" s="67">
        <v>6</v>
      </c>
      <c r="B18" s="67" t="s">
        <v>68</v>
      </c>
      <c r="C18" s="69" t="s">
        <v>47</v>
      </c>
      <c r="D18" s="69" t="s">
        <v>40</v>
      </c>
      <c r="E18" s="67" t="s">
        <v>49</v>
      </c>
      <c r="F18" s="69">
        <v>8</v>
      </c>
      <c r="G18" s="70">
        <f t="shared" si="0"/>
        <v>64</v>
      </c>
      <c r="H18" s="71">
        <v>48000</v>
      </c>
      <c r="I18" s="72">
        <v>38000</v>
      </c>
      <c r="J18" s="73">
        <f>H18-I18-I19</f>
        <v>0</v>
      </c>
      <c r="K18" s="69"/>
    </row>
    <row r="19" spans="1:12" s="5" customFormat="1" ht="47.25" customHeight="1" x14ac:dyDescent="0.2">
      <c r="A19" s="67"/>
      <c r="B19" s="67"/>
      <c r="C19" s="74" t="s">
        <v>80</v>
      </c>
      <c r="D19" s="75" t="s">
        <v>40</v>
      </c>
      <c r="E19" s="67"/>
      <c r="F19" s="75">
        <v>0</v>
      </c>
      <c r="G19" s="75">
        <f t="shared" si="0"/>
        <v>0</v>
      </c>
      <c r="H19" s="76">
        <v>0</v>
      </c>
      <c r="I19" s="77">
        <v>10000</v>
      </c>
      <c r="J19" s="73"/>
      <c r="K19" s="68" t="s">
        <v>99</v>
      </c>
    </row>
    <row r="20" spans="1:12" ht="36" customHeight="1" x14ac:dyDescent="0.15">
      <c r="A20" s="52" t="s">
        <v>76</v>
      </c>
      <c r="B20" s="53"/>
      <c r="C20" s="53"/>
      <c r="D20" s="53"/>
      <c r="E20" s="63"/>
      <c r="F20" s="64">
        <f>SUM(F11:F19)</f>
        <v>56.2</v>
      </c>
      <c r="G20" s="64">
        <f>SUM(G11:G19)</f>
        <v>449.6</v>
      </c>
      <c r="H20" s="65">
        <f t="shared" ref="F20:I20" si="2">SUM(H11:H19)</f>
        <v>354000</v>
      </c>
      <c r="I20" s="65">
        <f t="shared" si="2"/>
        <v>264000</v>
      </c>
      <c r="J20" s="65">
        <f>SUM(J11:J19)</f>
        <v>51000</v>
      </c>
      <c r="K20" s="66"/>
    </row>
    <row r="21" spans="1:12" x14ac:dyDescent="0.15">
      <c r="A21" t="s">
        <v>2</v>
      </c>
    </row>
    <row r="22" spans="1:12" s="1" customFormat="1" x14ac:dyDescent="0.15"/>
    <row r="23" spans="1:12" s="1" customFormat="1" ht="30" customHeight="1" x14ac:dyDescent="0.3">
      <c r="A23" s="55" t="s">
        <v>82</v>
      </c>
      <c r="B23" s="56"/>
      <c r="C23" s="56"/>
      <c r="D23" s="56"/>
      <c r="E23" s="56"/>
      <c r="F23" s="56"/>
      <c r="G23" s="56"/>
      <c r="H23" s="56"/>
      <c r="I23" s="56"/>
      <c r="J23" s="56"/>
      <c r="K23" s="57"/>
    </row>
    <row r="24" spans="1:12" s="14" customFormat="1" ht="36" customHeight="1" x14ac:dyDescent="0.15">
      <c r="A24" s="45" t="s">
        <v>17</v>
      </c>
      <c r="B24" s="44"/>
      <c r="C24" s="13" t="s">
        <v>83</v>
      </c>
      <c r="D24" s="22" t="s">
        <v>19</v>
      </c>
      <c r="E24" s="23" t="s">
        <v>84</v>
      </c>
      <c r="F24" s="44" t="s">
        <v>88</v>
      </c>
      <c r="G24" s="44"/>
      <c r="H24" s="24" t="s">
        <v>87</v>
      </c>
      <c r="I24" s="44" t="s">
        <v>85</v>
      </c>
      <c r="J24" s="44"/>
      <c r="K24" s="25" t="s">
        <v>86</v>
      </c>
    </row>
    <row r="25" spans="1:12" s="1" customFormat="1" ht="34.5" customHeight="1" x14ac:dyDescent="0.15">
      <c r="B25" s="12"/>
      <c r="C25" s="12"/>
      <c r="D25" s="18"/>
      <c r="E25" s="19"/>
    </row>
    <row r="26" spans="1:12" s="1" customFormat="1" x14ac:dyDescent="0.15">
      <c r="B26" s="32" t="s">
        <v>93</v>
      </c>
      <c r="C26" s="34"/>
      <c r="D26" s="17"/>
      <c r="E26" s="32" t="s">
        <v>96</v>
      </c>
      <c r="F26" s="33"/>
      <c r="G26" s="34"/>
      <c r="H26" s="17"/>
      <c r="I26" s="17"/>
      <c r="J26" s="32" t="s">
        <v>97</v>
      </c>
      <c r="K26" s="34"/>
      <c r="L26" s="17"/>
    </row>
    <row r="27" spans="1:12" s="1" customFormat="1" ht="8.25" customHeight="1" x14ac:dyDescent="0.15">
      <c r="B27" s="35"/>
      <c r="C27" s="37"/>
      <c r="D27" s="17"/>
      <c r="E27" s="35"/>
      <c r="F27" s="36"/>
      <c r="G27" s="37"/>
      <c r="H27" s="17"/>
      <c r="I27" s="17"/>
      <c r="J27" s="35"/>
      <c r="K27" s="37"/>
      <c r="L27" s="17"/>
    </row>
    <row r="28" spans="1:12" s="1" customFormat="1" ht="15.75" customHeight="1" x14ac:dyDescent="0.2">
      <c r="B28" s="38" t="s">
        <v>95</v>
      </c>
      <c r="C28" s="40"/>
      <c r="D28" s="17"/>
      <c r="E28" s="38" t="s">
        <v>95</v>
      </c>
      <c r="F28" s="39"/>
      <c r="G28" s="40"/>
      <c r="H28" s="17"/>
      <c r="I28" s="17"/>
      <c r="J28" s="38" t="s">
        <v>95</v>
      </c>
      <c r="K28" s="40"/>
      <c r="L28" s="17"/>
    </row>
    <row r="29" spans="1:12" s="1" customFormat="1" ht="12" customHeight="1" x14ac:dyDescent="0.15">
      <c r="B29" s="28" t="s">
        <v>94</v>
      </c>
      <c r="C29" s="29"/>
      <c r="D29" s="17"/>
      <c r="E29" s="28" t="s">
        <v>94</v>
      </c>
      <c r="F29" s="41"/>
      <c r="G29" s="29"/>
      <c r="H29" s="17"/>
      <c r="I29" s="17"/>
      <c r="J29" s="28" t="s">
        <v>94</v>
      </c>
      <c r="K29" s="29"/>
      <c r="L29" s="17"/>
    </row>
    <row r="30" spans="1:12" s="1" customFormat="1" ht="8.25" customHeight="1" x14ac:dyDescent="0.15">
      <c r="B30" s="30"/>
      <c r="C30" s="31"/>
      <c r="D30" s="17"/>
      <c r="E30" s="30"/>
      <c r="F30" s="42"/>
      <c r="G30" s="31"/>
      <c r="H30" s="17"/>
      <c r="I30" s="17"/>
      <c r="J30" s="30"/>
      <c r="K30" s="31"/>
      <c r="L30" s="17"/>
    </row>
    <row r="31" spans="1:12" s="20" customFormat="1" ht="18" customHeight="1" x14ac:dyDescent="0.15">
      <c r="A31" s="54" t="s">
        <v>73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spans="1:12" s="21" customFormat="1" ht="18" customHeight="1" x14ac:dyDescent="0.15">
      <c r="A32" s="50" t="s">
        <v>74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1:1" x14ac:dyDescent="0.15">
      <c r="A33" t="s">
        <v>2</v>
      </c>
    </row>
  </sheetData>
  <mergeCells count="40">
    <mergeCell ref="E11:E12"/>
    <mergeCell ref="E18:E19"/>
    <mergeCell ref="A32:K32"/>
    <mergeCell ref="A1:K1"/>
    <mergeCell ref="A3:K3"/>
    <mergeCell ref="A20:E20"/>
    <mergeCell ref="A13:A14"/>
    <mergeCell ref="B13:B14"/>
    <mergeCell ref="C13:C14"/>
    <mergeCell ref="E13:E14"/>
    <mergeCell ref="J13:J14"/>
    <mergeCell ref="B18:B19"/>
    <mergeCell ref="A18:A19"/>
    <mergeCell ref="J18:J19"/>
    <mergeCell ref="A31:K31"/>
    <mergeCell ref="A11:A12"/>
    <mergeCell ref="B11:B12"/>
    <mergeCell ref="J11:J12"/>
    <mergeCell ref="A2:K2"/>
    <mergeCell ref="F24:G24"/>
    <mergeCell ref="B28:C28"/>
    <mergeCell ref="B29:C29"/>
    <mergeCell ref="B30:C30"/>
    <mergeCell ref="B26:C27"/>
    <mergeCell ref="J26:K27"/>
    <mergeCell ref="J28:K28"/>
    <mergeCell ref="A24:B24"/>
    <mergeCell ref="I24:J24"/>
    <mergeCell ref="A7:D7"/>
    <mergeCell ref="I7:K7"/>
    <mergeCell ref="G7:H7"/>
    <mergeCell ref="A23:K23"/>
    <mergeCell ref="A5:K5"/>
    <mergeCell ref="A9:K9"/>
    <mergeCell ref="J29:K29"/>
    <mergeCell ref="J30:K30"/>
    <mergeCell ref="E26:G27"/>
    <mergeCell ref="E28:G28"/>
    <mergeCell ref="E29:G29"/>
    <mergeCell ref="E30:G30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تقرير العمال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 الشيعي</dc:creator>
  <dcterms:created xsi:type="dcterms:W3CDTF">2025-08-11T15:37:08Z</dcterms:created>
</cp:coreProperties>
</file>