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122" documentId="8_{34DFF419-71F0-41D4-8F9C-60B1EDCFC844}" xr6:coauthVersionLast="47" xr6:coauthVersionMax="47" xr10:uidLastSave="{5AA030AB-B2C8-498C-81DC-7CD98819D327}"/>
  <bookViews>
    <workbookView xWindow="-37620" yWindow="5970" windowWidth="34935" windowHeight="15585" xr2:uid="{F5A7A72B-3684-478E-99C8-396E0E03CD5F}"/>
  </bookViews>
  <sheets>
    <sheet name="Employees" sheetId="8" r:id="rId1"/>
    <sheet name="Onboarding Tracker" sheetId="1" r:id="rId2"/>
    <sheet name="Lookups" sheetId="2" r:id="rId3"/>
    <sheet name="Instructions" sheetId="5" r:id="rId4"/>
    <sheet name="FAQ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3" i="8" l="1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M2" i="8"/>
  <c r="T8" i="8"/>
  <c r="U8" i="8"/>
  <c r="Q2" i="8" l="1"/>
  <c r="L2" i="1"/>
  <c r="O2" i="1"/>
  <c r="N2" i="1"/>
  <c r="M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R2" i="8" a="1"/>
  <c r="R2" i="8" s="1"/>
  <c r="L2" i="8" s="1"/>
  <c r="P2" i="8"/>
  <c r="N2" i="8" l="1"/>
  <c r="O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<sst xmlns="http://schemas.openxmlformats.org/spreadsheetml/2006/main" count="105" uniqueCount="81">
  <si>
    <t>Employee ID</t>
  </si>
  <si>
    <t>First Name</t>
  </si>
  <si>
    <t>Last Name</t>
  </si>
  <si>
    <t xml:space="preserve">Department </t>
  </si>
  <si>
    <t>Job Title</t>
  </si>
  <si>
    <t>HireDate</t>
  </si>
  <si>
    <t>TerminationDate</t>
  </si>
  <si>
    <t>Employment Status</t>
  </si>
  <si>
    <t>Salary</t>
  </si>
  <si>
    <t>Gender</t>
  </si>
  <si>
    <t>PerformanceRating</t>
  </si>
  <si>
    <t>TenureYears</t>
  </si>
  <si>
    <t>TerminationFlag</t>
  </si>
  <si>
    <t>Email</t>
  </si>
  <si>
    <t>Sales</t>
  </si>
  <si>
    <t>Finance</t>
  </si>
  <si>
    <t>Human Resources</t>
  </si>
  <si>
    <t>Marketing</t>
  </si>
  <si>
    <t>Operations</t>
  </si>
  <si>
    <t>Male</t>
  </si>
  <si>
    <t>Female</t>
  </si>
  <si>
    <t>Prefer not to say</t>
  </si>
  <si>
    <t>Active</t>
  </si>
  <si>
    <t>Terminated</t>
  </si>
  <si>
    <t>Leave</t>
  </si>
  <si>
    <t xml:space="preserve">Headcount </t>
  </si>
  <si>
    <t>Terminated Employees</t>
  </si>
  <si>
    <t>Turnover Rate</t>
  </si>
  <si>
    <t>Average Salary</t>
  </si>
  <si>
    <t>Average Tenure</t>
  </si>
  <si>
    <t>Birthday</t>
  </si>
  <si>
    <t>Address</t>
  </si>
  <si>
    <t>Phone Number</t>
  </si>
  <si>
    <t>Company Name</t>
  </si>
  <si>
    <t>Year</t>
  </si>
  <si>
    <t>Work Location</t>
  </si>
  <si>
    <t>ManagerID</t>
  </si>
  <si>
    <t>Logistics</t>
  </si>
  <si>
    <t>IT Support</t>
  </si>
  <si>
    <t>Production</t>
  </si>
  <si>
    <t>Quality Control</t>
  </si>
  <si>
    <t>Non-binary</t>
  </si>
  <si>
    <t>Reasearch &amp; Development</t>
  </si>
  <si>
    <t>Department List</t>
  </si>
  <si>
    <t>Gender List</t>
  </si>
  <si>
    <t>Employment Status List</t>
  </si>
  <si>
    <t>Performance Rating List</t>
  </si>
  <si>
    <t>Duplicate Records (Employee ID)</t>
  </si>
  <si>
    <t>Status</t>
  </si>
  <si>
    <t>PerformanceRatingDate</t>
  </si>
  <si>
    <t>Background Check</t>
  </si>
  <si>
    <t>Preboarding Email Sent</t>
  </si>
  <si>
    <t>Yes/NO</t>
  </si>
  <si>
    <t>Yes</t>
  </si>
  <si>
    <t>No</t>
  </si>
  <si>
    <t>I9 Completion Date</t>
  </si>
  <si>
    <t>Completion Date</t>
  </si>
  <si>
    <t>Not Started</t>
  </si>
  <si>
    <t>In Progress</t>
  </si>
  <si>
    <t>Completed</t>
  </si>
  <si>
    <t>Delayed</t>
  </si>
  <si>
    <t>Onboarding Status</t>
  </si>
  <si>
    <t>Employment Type</t>
  </si>
  <si>
    <t>Full Time</t>
  </si>
  <si>
    <t>Part Time</t>
  </si>
  <si>
    <t>Contract</t>
  </si>
  <si>
    <t>Temporary</t>
  </si>
  <si>
    <t>Intern</t>
  </si>
  <si>
    <t>Employees</t>
  </si>
  <si>
    <t>Onboarding Tracker</t>
  </si>
  <si>
    <t>Los Angeles</t>
  </si>
  <si>
    <t>Chicago</t>
  </si>
  <si>
    <t>New York</t>
  </si>
  <si>
    <t>Joe</t>
  </si>
  <si>
    <t>Smith</t>
  </si>
  <si>
    <t>Accountant</t>
  </si>
  <si>
    <t>Joe@email.com</t>
  </si>
  <si>
    <t>555-555-555</t>
  </si>
  <si>
    <t>123 Main Street</t>
  </si>
  <si>
    <t>Your Company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</si>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</sst>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9" tint="-0.499984740745262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9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ADA8A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9" tint="-0.249977111117893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4" fontId="0" fillId="0" borderId="0" xfId="0" applyNumberFormat="1"/>
    <xf numFmtId="0" fontId="5" fillId="0" borderId="0" xfId="5"/>
    <xf numFmtId="0" fontId="2" fillId="0" borderId="1" xfId="2"/>
    <xf numFmtId="14" fontId="5" fillId="0" borderId="0" xfId="5" applyNumberFormat="1"/>
    <xf numFmtId="49" fontId="5" fillId="0" borderId="0" xfId="5" applyNumberFormat="1"/>
    <xf numFmtId="2" fontId="5" fillId="0" borderId="0" xfId="5" applyNumberFormat="1"/>
    <xf numFmtId="2" fontId="9" fillId="0" borderId="0" xfId="5" applyNumberFormat="1" applyFont="1"/>
    <xf numFmtId="14" fontId="9" fillId="0" borderId="0" xfId="5" applyNumberFormat="1" applyFont="1"/>
    <xf numFmtId="49" fontId="9" fillId="0" borderId="0" xfId="5" applyNumberFormat="1" applyFont="1"/>
    <xf numFmtId="49" fontId="10" fillId="5" borderId="0" xfId="0" applyNumberFormat="1" applyFont="1" applyFill="1"/>
    <xf numFmtId="0" fontId="10" fillId="5" borderId="0" xfId="0" applyFont="1" applyFill="1"/>
    <xf numFmtId="14" fontId="10" fillId="5" borderId="0" xfId="0" applyNumberFormat="1" applyFont="1" applyFill="1"/>
    <xf numFmtId="2" fontId="10" fillId="5" borderId="0" xfId="0" applyNumberFormat="1" applyFont="1" applyFill="1"/>
    <xf numFmtId="164" fontId="10" fillId="5" borderId="0" xfId="1" applyNumberFormat="1" applyFont="1" applyFill="1"/>
    <xf numFmtId="0" fontId="0" fillId="0" borderId="0" xfId="0" applyAlignment="1">
      <alignment vertical="center" wrapText="1"/>
    </xf>
    <xf numFmtId="0" fontId="2" fillId="0" borderId="1" xfId="2" applyAlignment="1">
      <alignment wrapText="1"/>
    </xf>
    <xf numFmtId="49" fontId="13" fillId="5" borderId="0" xfId="0" applyNumberFormat="1" applyFont="1" applyFill="1"/>
    <xf numFmtId="0" fontId="0" fillId="0" borderId="9" xfId="0" applyBorder="1"/>
    <xf numFmtId="0" fontId="12" fillId="3" borderId="0" xfId="0" applyFont="1" applyFill="1"/>
    <xf numFmtId="14" fontId="12" fillId="3" borderId="0" xfId="0" applyNumberFormat="1" applyFont="1" applyFill="1"/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4" fillId="7" borderId="0" xfId="4" applyNumberFormat="1" applyFill="1" applyAlignment="1">
      <alignment horizontal="center"/>
    </xf>
    <xf numFmtId="0" fontId="4" fillId="7" borderId="0" xfId="4" applyNumberFormat="1" applyFill="1" applyAlignment="1">
      <alignment horizontal="center"/>
    </xf>
    <xf numFmtId="0" fontId="14" fillId="3" borderId="0" xfId="0" applyFont="1" applyFill="1"/>
    <xf numFmtId="0" fontId="3" fillId="2" borderId="8" xfId="3" applyBorder="1" applyAlignment="1">
      <alignment horizontal="center"/>
    </xf>
    <xf numFmtId="0" fontId="3" fillId="2" borderId="0" xfId="3" applyBorder="1" applyAlignment="1">
      <alignment horizontal="center"/>
    </xf>
    <xf numFmtId="10" fontId="3" fillId="2" borderId="8" xfId="6" applyNumberFormat="1" applyFont="1" applyFill="1" applyBorder="1" applyAlignment="1">
      <alignment horizontal="center"/>
    </xf>
    <xf numFmtId="10" fontId="3" fillId="2" borderId="0" xfId="6" applyNumberFormat="1" applyFont="1" applyFill="1" applyBorder="1" applyAlignment="1">
      <alignment horizontal="center"/>
    </xf>
    <xf numFmtId="44" fontId="3" fillId="2" borderId="8" xfId="1" applyFont="1" applyFill="1" applyBorder="1" applyAlignment="1">
      <alignment horizontal="center"/>
    </xf>
    <xf numFmtId="44" fontId="3" fillId="2" borderId="0" xfId="1" applyFont="1" applyFill="1" applyBorder="1" applyAlignment="1">
      <alignment horizontal="center"/>
    </xf>
    <xf numFmtId="2" fontId="3" fillId="2" borderId="8" xfId="3" applyNumberFormat="1" applyBorder="1" applyAlignment="1">
      <alignment horizontal="center"/>
    </xf>
    <xf numFmtId="2" fontId="3" fillId="2" borderId="0" xfId="3" applyNumberFormat="1" applyBorder="1" applyAlignment="1">
      <alignment horizontal="center"/>
    </xf>
    <xf numFmtId="1" fontId="3" fillId="2" borderId="8" xfId="3" applyNumberFormat="1" applyBorder="1" applyAlignment="1">
      <alignment horizontal="center"/>
    </xf>
    <xf numFmtId="1" fontId="3" fillId="2" borderId="0" xfId="3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7" fillId="4" borderId="4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6" borderId="8" xfId="3" applyFill="1" applyBorder="1" applyAlignment="1">
      <alignment horizontal="center"/>
    </xf>
    <xf numFmtId="0" fontId="3" fillId="6" borderId="0" xfId="3" applyFill="1" applyBorder="1" applyAlignment="1">
      <alignment horizontal="center"/>
    </xf>
    <xf numFmtId="1" fontId="3" fillId="6" borderId="8" xfId="3" applyNumberFormat="1" applyFill="1" applyBorder="1" applyAlignment="1">
      <alignment horizontal="center"/>
    </xf>
    <xf numFmtId="1" fontId="3" fillId="6" borderId="0" xfId="3" applyNumberFormat="1" applyFill="1" applyBorder="1" applyAlignment="1">
      <alignment horizontal="center"/>
    </xf>
    <xf numFmtId="0" fontId="3" fillId="2" borderId="8" xfId="1" applyNumberFormat="1" applyFont="1" applyFill="1" applyBorder="1" applyAlignment="1">
      <alignment horizontal="center"/>
    </xf>
    <xf numFmtId="0" fontId="3" fillId="2" borderId="0" xfId="1" applyNumberFormat="1" applyFont="1" applyFill="1" applyBorder="1" applyAlignment="1">
      <alignment horizontal="center"/>
    </xf>
    <xf numFmtId="0" fontId="3" fillId="2" borderId="8" xfId="6" applyNumberFormat="1" applyFont="1" applyFill="1" applyBorder="1" applyAlignment="1">
      <alignment horizontal="center"/>
    </xf>
    <xf numFmtId="0" fontId="3" fillId="2" borderId="0" xfId="6" applyNumberFormat="1" applyFont="1" applyFill="1" applyBorder="1" applyAlignment="1">
      <alignment horizontal="center"/>
    </xf>
  </cellXfs>
  <cellStyles count="7">
    <cellStyle name="Currency" xfId="1" builtinId="4"/>
    <cellStyle name="Heading 1" xfId="2" builtinId="16"/>
    <cellStyle name="Hyperlink" xfId="5" builtinId="8"/>
    <cellStyle name="Normal" xfId="0" builtinId="0"/>
    <cellStyle name="Output" xfId="3" builtinId="21"/>
    <cellStyle name="Percent" xfId="6" builtinId="5"/>
    <cellStyle name="Warning Text" xfId="4" builtinId="11"/>
  </cellStyles>
  <dxfs count="25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C00000"/>
        </patternFill>
      </fill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</dxf>
    <dxf>
      <numFmt numFmtId="165" formatCode="0.0"/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164" formatCode="&quot;$&quot;#,##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colors>
    <mruColors>
      <color rgb="FFFAD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9</xdr:col>
      <xdr:colOff>590550</xdr:colOff>
      <xdr:row>185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F8D91A-034D-6C08-C4C1-0F9F3BFA62C3}"/>
            </a:ext>
          </a:extLst>
        </xdr:cNvPr>
        <xdr:cNvSpPr txBox="1"/>
      </xdr:nvSpPr>
      <xdr:spPr>
        <a:xfrm>
          <a:off x="619125" y="190500"/>
          <a:ext cx="5457825" cy="3514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buNone/>
          </a:pPr>
          <a:r>
            <a:rPr lang="en-US" sz="3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Tracker Guide</a:t>
          </a:r>
        </a:p>
        <a:p>
          <a:pPr>
            <a:buNone/>
          </a:pPr>
          <a:endParaRPr lang="en-US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Overview</a:t>
          </a:r>
        </a:p>
        <a:p>
          <a:pPr>
            <a:buNone/>
          </a:pPr>
          <a:endParaRPr lang="en-US" sz="10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employee tracking toolkit helps organizations maintain a clean and organized workforce dataset that can power HR analytics and dashboards.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workbook contains four primary sheets:</a:t>
          </a:r>
        </a:p>
        <a:p>
          <a:pPr>
            <a:buFont typeface="+mj-lt"/>
            <a:buAutoNum type="arabicPeriod"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</a:t>
          </a:r>
        </a:p>
        <a:p>
          <a:pPr>
            <a:buFont typeface="+mj-lt"/>
            <a:buAutoNum type="arabicPeriod"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Onboarding Tracker</a:t>
          </a:r>
        </a:p>
        <a:p>
          <a:pPr>
            <a:buFont typeface="+mj-lt"/>
            <a:buAutoNum type="arabicPeriod"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Lookups</a:t>
          </a:r>
        </a:p>
        <a:p>
          <a:pPr>
            <a:buFont typeface="+mj-lt"/>
            <a:buAutoNum type="arabicPeriod"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Instructions and FAQs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Each sheet serves a specific purpose and works together to ensure employee records remain accurate and consistent.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tracker can also connect directly to Power BI dashboards for workforce analytics.</a:t>
          </a:r>
        </a:p>
        <a:p>
          <a:pPr>
            <a:buNone/>
          </a:pPr>
          <a:br>
            <a:rPr lang="en-US" sz="1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0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Sheet 1</a:t>
          </a:r>
        </a:p>
        <a:p>
          <a:pPr>
            <a:buNone/>
          </a:pPr>
          <a:r>
            <a:rPr lang="en-US" sz="1600" i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</a:t>
          </a:r>
        </a:p>
        <a:p>
          <a:pPr>
            <a:buNone/>
          </a:pPr>
          <a:endParaRPr lang="en-US" sz="10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Purpose</a:t>
          </a:r>
        </a:p>
        <a:p>
          <a:pPr marL="0" indent="0">
            <a:buNone/>
          </a:pPr>
          <a:endParaRPr lang="en-US" sz="1100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>
            <a:buNone/>
          </a:pP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Employees sheet is the primary employee database.</a:t>
          </a:r>
        </a:p>
        <a:p>
          <a:pPr marL="0" indent="0">
            <a:buNone/>
          </a:pPr>
          <a:endParaRPr lang="en-US" sz="1100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>
            <a:buNone/>
          </a:pP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Each row represents one employee record. This data drives workforce metrics such as:</a:t>
          </a:r>
        </a:p>
        <a:p>
          <a:pPr marL="0" indent="0">
            <a:buNone/>
          </a:pP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Headcount</a:t>
          </a:r>
          <a:b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Turnover rate</a:t>
          </a:r>
          <a:b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salary</a:t>
          </a:r>
          <a:b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tenure</a:t>
          </a:r>
          <a:b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 headcount</a:t>
          </a:r>
        </a:p>
        <a:p>
          <a:pPr marL="0" indent="0">
            <a:buNone/>
          </a:pPr>
          <a:endParaRPr lang="en-US" sz="1100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>
            <a:buNone/>
          </a:pP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Always enter new employees in the next available row below the header.</a:t>
          </a:r>
        </a:p>
        <a:p>
          <a:pPr marL="0" indent="0">
            <a:buNone/>
          </a:pPr>
          <a:endParaRPr lang="en-US" sz="1100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>
            <a:buNone/>
          </a:pPr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 not delete or rename the column headers.</a:t>
          </a:r>
        </a:p>
        <a:p>
          <a:pPr>
            <a:buNone/>
          </a:pPr>
          <a:br>
            <a:rPr lang="en-US" sz="1000"/>
          </a:br>
          <a:endParaRPr lang="en-US" sz="1000"/>
        </a:p>
        <a:p>
          <a:pPr>
            <a:buNone/>
          </a:pPr>
          <a:r>
            <a:rPr lang="en-US" sz="1600" b="1"/>
            <a:t>Column Definitions</a:t>
          </a:r>
        </a:p>
        <a:p>
          <a:pPr>
            <a:buNone/>
          </a:pPr>
          <a:endParaRPr lang="en-US" sz="1600" b="1"/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ID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Unique identifier assigned to each employee.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EMP001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EMP002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Important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Each Employee ID must be unique. Duplicate IDs will cause incorrect counts in HR reports and dashboards.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First Name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Employee's legal first name.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Maria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Daniel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Last Name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Employee's legal last name.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Garcia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Smith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 where the employee works.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Finance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Human Resources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Operations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IT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field uses a dropdown list controlled by the </a:t>
          </a: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Lookups sheet</a:t>
          </a: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modify department options:</a:t>
          </a:r>
        </a:p>
        <a:p>
          <a:pPr>
            <a:buFont typeface="+mj-lt"/>
            <a:buAutoNum type="arabicPeriod"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Go to the Lookups sheet</a:t>
          </a:r>
        </a:p>
        <a:p>
          <a:pPr>
            <a:buFont typeface="+mj-lt"/>
            <a:buAutoNum type="arabicPeriod"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Edit the values in the Departments column</a:t>
          </a:r>
        </a:p>
        <a:p>
          <a:pPr>
            <a:buFont typeface="+mj-lt"/>
            <a:buAutoNum type="arabicPeriod"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 or remove department names as needed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Job Title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Employee's role or position.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Manager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HR Generalist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Financial Analyst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Software Engineer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Manager ID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ID of the employee's direct manager.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the employee reports to EMP015, enter: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EMP015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field helps track organizational structure.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Employment Type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Type of employment.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Common values include: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Full Time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Part Time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Contract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Intern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These options come from the Lookups sheet.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Status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Current employment status.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Typical values include: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Active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Leave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Terminated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dropdown is controlled by the Lookups sheet.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Only employees marked </a:t>
          </a: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Active</a:t>
          </a: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are counted toward current headcount.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Hire Date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Date the employee started working at the organization.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03/15/2022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date is used to calculate </a:t>
          </a: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tenure</a:t>
          </a: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Termination Date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Date the employee left the organization.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Leave this field blank if the employee is still active.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Termination data helps calculate </a:t>
          </a: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turnover metrics</a:t>
          </a: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Salary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Annual salary of the employee.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65000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85000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120000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column feeds analytics such as: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salary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 payroll cost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Location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Work location of the employee.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Las Vegas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Remote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New York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Chicago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Locations are controlled by the Lookups sheet.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Gender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Gender category of the employee.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 values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Male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Female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Non Binary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Prefer not to say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dropdown can be edited in the Lookups sheet.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Performance Rating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Employee's most recent performance evaluation.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 ratings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These ratings allow HR to track performance distribution.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Data Entry Best Practices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ensure your data remains clean and usable: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Always use dropdown lists when available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Avoid typing custom values outside dropdown options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Keep Employee IDs unique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 not delete columns or headers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Enter one employee per row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Clean data ensures accurate analytics and dashboards.</a:t>
          </a:r>
        </a:p>
        <a:p>
          <a:endParaRPr lang="en-US" sz="1100"/>
        </a:p>
      </xdr:txBody>
    </xdr:sp>
    <xdr:clientData/>
  </xdr:twoCellAnchor>
  <xdr:twoCellAnchor>
    <xdr:from>
      <xdr:col>11</xdr:col>
      <xdr:colOff>9525</xdr:colOff>
      <xdr:row>1</xdr:row>
      <xdr:rowOff>9525</xdr:rowOff>
    </xdr:from>
    <xdr:to>
      <xdr:col>20</xdr:col>
      <xdr:colOff>1</xdr:colOff>
      <xdr:row>80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442B8E-3781-4019-A91E-DEA937C8750F}"/>
            </a:ext>
          </a:extLst>
        </xdr:cNvPr>
        <xdr:cNvSpPr txBox="1"/>
      </xdr:nvSpPr>
      <xdr:spPr>
        <a:xfrm>
          <a:off x="6715125" y="200025"/>
          <a:ext cx="5476876" cy="15059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buNone/>
          </a:pPr>
          <a:r>
            <a:rPr lang="en-US" sz="1600" b="1"/>
            <a:t>Sheet 2</a:t>
          </a:r>
        </a:p>
        <a:p>
          <a:pPr>
            <a:buNone/>
          </a:pPr>
          <a:r>
            <a:rPr lang="en-US" sz="1600" i="1"/>
            <a:t>Onboarding Tracker</a:t>
          </a:r>
        </a:p>
        <a:p>
          <a:pPr>
            <a:buNone/>
          </a:pPr>
          <a:endParaRPr lang="en-US" sz="3600" b="1"/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Purpose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Onboarding Tracker sheet helps HR teams track the onboarding progress of new employees.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Each row represents one employee who is going through the onboarding process.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sheet allows HR teams to monitor completion of important tasks such as documentation, training, and equipment setup.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Column Definitions</a:t>
          </a:r>
        </a:p>
        <a:p>
          <a:pPr>
            <a:buNone/>
          </a:pPr>
          <a:endParaRPr lang="en-US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ID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Unique identifier of the employee.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must match the Employee ID used in the Employees sheet.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allows data to connect between sheets.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Name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Full name of the employee for quick reference.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 where the employee works.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Dropdown values come from the Lookups sheet.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Hire Date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start date.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is used to track onboarding timelines.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Background Check Status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Status of the employee background check.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Pending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Completed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 Required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I9 Verification Status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Indicates whether employment eligibility verification is complete.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Values may include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Pending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Completed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Equipment Setup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Tracks whether required equipment has been issued.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Laptop Issued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Pending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 Required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Training Status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Tracks whether onboarding training has been completed.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 Started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 Progress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Completed</a:t>
          </a:r>
        </a:p>
        <a:p>
          <a:pPr>
            <a:buNone/>
          </a:pP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Onboarding Status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Overall onboarding progress.</a:t>
          </a:r>
        </a:p>
        <a:p>
          <a:pPr>
            <a:buNone/>
          </a:pP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Examples</a:t>
          </a:r>
        </a:p>
        <a:p>
          <a:pPr>
            <a:buNone/>
          </a:pP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 Started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 Progress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Completed</a:t>
          </a:r>
        </a:p>
        <a:p>
          <a:endParaRPr lang="en-US" sz="1100"/>
        </a:p>
      </xdr:txBody>
    </xdr:sp>
    <xdr:clientData/>
  </xdr:twoCellAnchor>
  <xdr:twoCellAnchor>
    <xdr:from>
      <xdr:col>21</xdr:col>
      <xdr:colOff>0</xdr:colOff>
      <xdr:row>0</xdr:row>
      <xdr:rowOff>142875</xdr:rowOff>
    </xdr:from>
    <xdr:to>
      <xdr:col>29</xdr:col>
      <xdr:colOff>600076</xdr:colOff>
      <xdr:row>80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D2AF2A-7910-42DD-A073-94FE52D36445}"/>
            </a:ext>
          </a:extLst>
        </xdr:cNvPr>
        <xdr:cNvSpPr txBox="1"/>
      </xdr:nvSpPr>
      <xdr:spPr>
        <a:xfrm>
          <a:off x="12801600" y="142875"/>
          <a:ext cx="5476876" cy="15097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Sheet 3</a:t>
          </a:r>
        </a:p>
        <a:p>
          <a:r>
            <a:rPr lang="en-US" sz="1600" i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Lookups</a:t>
          </a:r>
        </a:p>
        <a:p>
          <a:endParaRPr lang="en-US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Purpose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Lookups sheet manages all dropdown lists used throughout the workbook.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Instead of manually typing values, dropdown lists ensure consistent data entry across the workbook.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Common lookup categories include:</a:t>
          </a: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Employment Types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Status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Locations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Gender Categories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Performance Ratings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Onboarding Status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Training Status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to Edit Dropdown Lists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change the available dropdown options:</a:t>
          </a: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1) Go to the Lookups sheet</a:t>
          </a: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2) Locate the column that contains the list you want to modify</a:t>
          </a: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3) Add, edit, or remove values in that column</a:t>
          </a: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4) Return to the data sheet and the dropdown will update automatically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Example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you want to add a new department: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 the department name to the </a:t>
          </a: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Departments column in the Lookups sheet</a:t>
          </a: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It will automatically appear in the Department dropdown list.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Important Rule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 not delete the header row in the Lookups sheet.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Only edit the values underneath the headers.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0</xdr:row>
      <xdr:rowOff>123823</xdr:rowOff>
    </xdr:from>
    <xdr:to>
      <xdr:col>18</xdr:col>
      <xdr:colOff>276225</xdr:colOff>
      <xdr:row>156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A5C8A6-35E3-2E96-B3D0-0E3664D963AC}"/>
            </a:ext>
          </a:extLst>
        </xdr:cNvPr>
        <xdr:cNvSpPr txBox="1"/>
      </xdr:nvSpPr>
      <xdr:spPr>
        <a:xfrm>
          <a:off x="457200" y="123823"/>
          <a:ext cx="10791825" cy="297275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 b="1"/>
            <a:t>Frequently Asked Questions</a:t>
          </a:r>
        </a:p>
        <a:p>
          <a:endParaRPr lang="en-US"/>
        </a:p>
        <a:p>
          <a:endParaRPr lang="en-US"/>
        </a:p>
        <a:p>
          <a:r>
            <a:rPr lang="en-US"/>
            <a:t>This section provides solutions to common issues users may experience when entering employee data or refreshing the dashboard.</a:t>
          </a:r>
        </a:p>
        <a:p>
          <a:r>
            <a:rPr lang="en-US"/>
            <a:t>Most problems are caused by data entry errors or changes to the structure of the Excel file.</a:t>
          </a:r>
        </a:p>
        <a:p>
          <a:br>
            <a:rPr lang="en-US"/>
          </a:br>
          <a:endParaRPr lang="en-US"/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Why do I need unique Employee IDs?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 IDs allow the system to track each employee correctly.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Duplicate IDs can cause errors in:</a:t>
          </a: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Headcount calculations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Turnover reports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Dashboard metrics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Always ensure each employee has a unique identifier.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Why are dropdown lists used?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Dropdown lists standardize data entry.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For example, if some users type "HR" and others type "Human Resources", reports may treat them as different departments.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Dropdown lists prevent inconsistent entries.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Can I customize the dropdown options?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Simply edit the lists in the Lookups sheet.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dropdown lists will automatically update across the workbook.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What happens if I delete columns?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Deleting columns can break formulas and analytics connections.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Always keep the original column structure.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Why are some cells restricted?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Some cells include validation rules to prevent incorrect data entry.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These rules protect the integrity of the data and ensure dashboards work correctly.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Why is my headcount incorrect?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Common reasons include:</a:t>
          </a: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Duplicate Employee IDs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 marked Active after termination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Missing Hire Dates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Incorrect Status values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Review employee records and ensure all required fields are completed.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Can this connect to Power BI?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employee tracker was designed to connect directly to Power BI dashboards for workforce analytics.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When updating the Excel file, simply refresh the Power BI dataset to update all metrics.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Payroll Numbers Look Incorrect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Payroll totals are calculated from the Salary column.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payroll totals appear incorrect, check the following: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Make sure salary values are entered as numbers only.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Correct example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65000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Incorrect examples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$65,000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65k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Entering symbols or text may prevent Excel and Power BI from calculating payroll correctly.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Dropdown Menus Are Not Showing the Correct Options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Dropdown menus are controlled by the </a:t>
          </a:r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Lookup Values</a:t>
          </a: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worksheet.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a dropdown option is missing or incorrect: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Open the Lookup Values sheet.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Update the value in the appropriate list.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For example, if the performance rating says: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Satisfactory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but your company uses: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Meets Expectations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You can replace the value in the Lookup Values sheet. The dropdown list will update automatically.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 Accidentally Changed a Column Header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you accidentally changed a column name in the Employee Data sheet, the dashboard may stop working correctly.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fix this: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Compare the column header with the original template.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Restore the header name exactly as it appears in the template.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Column names must match exactly for the dashboard to function properly.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Can I Add More Columns to the Employee Data Sheet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Yes, you may add additional columns if needed for your internal records.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However, do not remove or rename any of the existing columns used by the dashboard.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Adding extra columns will not affect the dashboard as long as the original columns remain unchanged.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Often Should I Update the Employee File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Most organizations update the employee data file on a regular schedule.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Common update times include: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Monthly workforce updates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After new hires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After employee departures</a:t>
          </a:r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After salary adjustments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Updating the file regularly ensures that the dashboard provides accurate workforce insights.</a:t>
          </a:r>
        </a:p>
        <a:p>
          <a:b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Best Practices for Maintaining the Data File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keep your workforce dashboard accurate and reliable: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Keep EmployeeID values unique for every employee.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Use dropdown lists whenever possible.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Enter salary values as numbers only.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Ensure Hire Date is filled in for every employee.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Enter Termination Date only for employees who have left the organization.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Save the Excel file before refreshing the dashboard.</a:t>
          </a:r>
        </a:p>
        <a:p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Following these practices will ensure that the dashboard metrics remain accurate and useful for workforce planning and decision making.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42D26B-C5F6-4063-9698-5BBD3D3FAA60}" name="TblEmployee" displayName="TblEmployee" ref="A7:U422" insertRowShift="1" totalsRowShown="0" headerRowDxfId="24">
  <autoFilter ref="A7:U422" xr:uid="{955EB008-9689-48B7-81EE-F2C1F8C48FFA}"/>
  <sortState xmlns:xlrd2="http://schemas.microsoft.com/office/spreadsheetml/2017/richdata2" ref="A8:U257">
    <sortCondition descending="1" ref="L7:L257"/>
  </sortState>
  <tableColumns count="21">
    <tableColumn id="1" xr3:uid="{4CF97F07-0A83-48E0-A326-AE882E11E1C5}" name="Employee ID" dataDxfId="23"/>
    <tableColumn id="2" xr3:uid="{2C95634E-85E4-459A-8025-BAD88253C06D}" name="First Name"/>
    <tableColumn id="3" xr3:uid="{E3059DEF-82AD-4A67-A8CB-B1E685B603FF}" name="Last Name"/>
    <tableColumn id="4" xr3:uid="{21B7FBB1-7968-4CD1-899B-583DE911E73C}" name="Department "/>
    <tableColumn id="5" xr3:uid="{0299833C-4312-483F-B402-C6D3F4DF9E36}" name="Job Title"/>
    <tableColumn id="8" xr3:uid="{7CA55D0F-5045-4D00-8477-02BD1920AD78}" name="Email" dataCellStyle="Hyperlink"/>
    <tableColumn id="20" xr3:uid="{46CEF134-18D4-4BBA-B161-21CFB2D173A6}" name="Phone Number" dataDxfId="22" dataCellStyle="Hyperlink"/>
    <tableColumn id="19" xr3:uid="{8EA7D096-1827-4D46-BA6B-F100A62F6E2A}" name="Address" dataDxfId="21" dataCellStyle="Hyperlink"/>
    <tableColumn id="18" xr3:uid="{EA3893F4-C5B5-4343-B5BD-1274A4AB3FB8}" name="Birthday" dataDxfId="20" dataCellStyle="Hyperlink"/>
    <tableColumn id="13" xr3:uid="{5686B40E-272D-49B4-92AF-37433A3E6CDA}" name="Gender" dataDxfId="19" dataCellStyle="Hyperlink"/>
    <tableColumn id="7" xr3:uid="{6CDA739D-6899-4D81-A051-442FB8075EC1}" name="HireDate" dataDxfId="18" dataCellStyle="Hyperlink"/>
    <tableColumn id="9" xr3:uid="{60118125-FACB-4A16-A219-36BDE20A67FB}" name="TerminationDate" dataDxfId="17"/>
    <tableColumn id="11" xr3:uid="{B15D2469-1509-48DA-A63B-4D1A8DA217C3}" name="Salary" dataDxfId="16" dataCellStyle="Currency"/>
    <tableColumn id="12" xr3:uid="{ACFFB603-ED4B-4F7A-BF42-6F92A11F46F4}" name="Work Location"/>
    <tableColumn id="6" xr3:uid="{64C702DB-39E0-4E79-B2E6-2C3E487D7302}" name="ManagerID"/>
    <tableColumn id="14" xr3:uid="{176B5960-A0F8-4925-A648-A27D5E3F6B26}" name="PerformanceRating" dataDxfId="15"/>
    <tableColumn id="16" xr3:uid="{DBF56BC8-A02C-4806-8336-ECDE2A3DD984}" name="PerformanceRatingDate"/>
    <tableColumn id="10" xr3:uid="{5CF48553-86CD-4909-B86A-8A51EACFFB8E}" name="Employment Status" dataDxfId="14"/>
    <tableColumn id="21" xr3:uid="{32DEEEA5-3CF5-48CC-9953-62E368855F9C}" name="Employment Type"/>
    <tableColumn id="15" xr3:uid="{59AA1BD4-0D44-4D22-A7E1-4AF620C169A7}" name="TenureYears" dataDxfId="13" dataCellStyle="Warning Text">
      <calculatedColumnFormula>IF(TblEmployee[[#This Row],[HireDate]]="","",IF(TblEmployee[[#This Row],[TerminationDate]]="",(TODAY()-TblEmployee[[#This Row],[HireDate]])/365,(TblEmployee[[#This Row],[TerminationDate]]-TblEmployee[[#This Row],[HireDate]])/365))</calculatedColumnFormula>
    </tableColumn>
    <tableColumn id="17" xr3:uid="{B83A9C95-3358-431E-B8A1-F7AB4080695C}" name="TerminationFlag" dataDxfId="12" dataCellStyle="Warning Text">
      <calculatedColumnFormula>IF(TblEmployee[[#This Row],[TerminationDate]]="","",1)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5EB008-9689-48B7-81EE-F2C1F8C48FFA}" name="tblOnboarding" displayName="tblOnboarding" ref="A7:L257" insertRowShift="1" totalsRowShown="0" headerRowDxfId="11">
  <autoFilter ref="A7:L257" xr:uid="{955EB008-9689-48B7-81EE-F2C1F8C48FFA}"/>
  <tableColumns count="12">
    <tableColumn id="1" xr3:uid="{A82F3800-7717-46C2-BE2D-1D6DF94523C5}" name="Employee ID" dataDxfId="10"/>
    <tableColumn id="22" xr3:uid="{6E521414-4873-4126-987B-264EAF19F55D}" name="Onboarding Status"/>
    <tableColumn id="2" xr3:uid="{E6FC0A5A-A0A8-4B38-9BD1-8DACA18F02DE}" name="First Name" dataDxfId="9">
      <calculatedColumnFormula>IF(tblOnboarding[[#This Row],[Employee ID]]="","",_xlfn.XLOOKUP(tblOnboarding[[#This Row],[Employee ID]],TblEmployee[Employee ID],TblEmployee[First Name],""))</calculatedColumnFormula>
    </tableColumn>
    <tableColumn id="3" xr3:uid="{6A527109-2F42-4215-B2DD-5559BE9F3AFE}" name="Last Name" dataDxfId="8">
      <calculatedColumnFormula>IF(tblOnboarding[[#This Row],[Employee ID]]="","",_xlfn.XLOOKUP(tblOnboarding[[#This Row],[Employee ID]],TblEmployee[Employee ID],TblEmployee[Last Name],""))</calculatedColumnFormula>
    </tableColumn>
    <tableColumn id="4" xr3:uid="{BF2C4FE6-6E5B-4E6C-86D5-6BDCB963ECB6}" name="Department " dataDxfId="7">
      <calculatedColumnFormula>IF(tblOnboarding[[#This Row],[Employee ID]]="","",_xlfn.XLOOKUP(tblOnboarding[[#This Row],[Employee ID]],TblEmployee[Employee ID],TblEmployee[[Department ]],""))</calculatedColumnFormula>
    </tableColumn>
    <tableColumn id="5" xr3:uid="{5452E438-73A5-485A-9493-B18CAC3B97A5}" name="Job Title" dataDxfId="6">
      <calculatedColumnFormula>IF(tblOnboarding[[#This Row],[Employee ID]]="","",_xlfn.XLOOKUP(tblOnboarding[[#This Row],[Employee ID]],TblEmployee[Employee ID],TblEmployee[Job Title],""))</calculatedColumnFormula>
    </tableColumn>
    <tableColumn id="7" xr3:uid="{9860B9CC-012D-4245-9D6A-7913D18C5D53}" name="HireDate" dataDxfId="5" dataCellStyle="Hyperlink">
      <calculatedColumnFormula>IF(tblOnboarding[[#This Row],[Employee ID]]="","",_xlfn.XLOOKUP(tblOnboarding[[#This Row],[Employee ID]],TblEmployee[Employee ID],TblEmployee[HireDate],))</calculatedColumnFormula>
    </tableColumn>
    <tableColumn id="6" xr3:uid="{CF1C459C-DECE-4B59-8E3B-36EEF95EF873}" name="ManagerID" dataDxfId="4">
      <calculatedColumnFormula>IF(tblOnboarding[[#This Row],[Employee ID]]="","",_xlfn.XLOOKUP(tblOnboarding[[#This Row],[Employee ID]],TblEmployee[Employee ID],TblEmployee[ManagerID]))</calculatedColumnFormula>
    </tableColumn>
    <tableColumn id="17" xr3:uid="{C59C7AF9-A150-4B73-A6E1-5A655D104B7A}" name="Preboarding Email Sent"/>
    <tableColumn id="18" xr3:uid="{26AA562F-8D9F-4697-9928-0450AA5170EA}" name="I9 Completion Date"/>
    <tableColumn id="19" xr3:uid="{16C86B0E-54CF-4491-BF5F-E8E26577EBBA}" name="Background Check"/>
    <tableColumn id="23" xr3:uid="{ADEEDB7C-2B2C-4EA9-848F-7434E295A75D}" name="Completion Da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DB0C1-FCFD-436C-8510-2299BC07598C}" name="Table4" displayName="Table4" ref="A1:A25" totalsRowShown="0">
  <autoFilter ref="A1:A25" xr:uid="{763DB0C1-FCFD-436C-8510-2299BC07598C}"/>
  <tableColumns count="1">
    <tableColumn id="1" xr3:uid="{342FF77F-CAFF-49C4-B623-3B67317BEE3D}" name="Department List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39B6F6-E2BB-4194-A3CE-3527D70ADD33}" name="Table5" displayName="Table5" ref="B1:B25" totalsRowShown="0">
  <autoFilter ref="B1:B25" xr:uid="{5739B6F6-E2BB-4194-A3CE-3527D70ADD33}"/>
  <tableColumns count="1">
    <tableColumn id="1" xr3:uid="{94435464-8D59-437D-882F-641EBB8F8A71}" name="Gender List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7855B1-EC95-4075-AD86-2B1F59BB0E1D}" name="Table6" displayName="Table6" ref="C1:C25" totalsRowShown="0">
  <autoFilter ref="C1:C25" xr:uid="{2E7855B1-EC95-4075-AD86-2B1F59BB0E1D}"/>
  <tableColumns count="1">
    <tableColumn id="1" xr3:uid="{82859B31-3243-430B-8049-F9277B35D014}" name="Employment Status List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A33801-7966-4432-B7F1-A98B51361A3D}" name="Table7" displayName="Table7" ref="D1:D25" totalsRowShown="0">
  <autoFilter ref="D1:D25" xr:uid="{8BA33801-7966-4432-B7F1-A98B51361A3D}"/>
  <tableColumns count="1">
    <tableColumn id="1" xr3:uid="{44F669AC-7472-41AF-B0F5-97006D09F1EF}" name="Performance Rating List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A6FBD0-D9D0-4D6C-A9D8-9FE83F36F280}" name="Table2" displayName="Table2" ref="E1:E25" totalsRowShown="0">
  <autoFilter ref="E1:E25" xr:uid="{25A6FBD0-D9D0-4D6C-A9D8-9FE83F36F280}"/>
  <tableColumns count="1">
    <tableColumn id="1" xr3:uid="{DE7D9C2A-03D3-4FCE-ACE2-D7FF1612820F}" name="Yes/NO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C4BED4-149C-4041-A111-945B4B860740}" name="Table8" displayName="Table8" ref="F1:F25" totalsRowShown="0">
  <autoFilter ref="F1:F25" xr:uid="{0CC4BED4-149C-4041-A111-945B4B860740}"/>
  <tableColumns count="1">
    <tableColumn id="1" xr3:uid="{124A7CDF-EA1E-413D-9931-6312AE999C91}" name="Status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F278BF-8ED0-4706-859D-33DD4EAD94D4}" name="Table9" displayName="Table9" ref="G1:G25" totalsRowShown="0">
  <autoFilter ref="G1:G25" xr:uid="{1BF278BF-8ED0-4706-859D-33DD4EAD94D4}"/>
  <tableColumns count="1">
    <tableColumn id="1" xr3:uid="{0B4D45C3-E9F0-4A4F-842E-309645576859}" name="Employment Type"/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6D66B7-1D06-4ADA-8A7B-A82151D330ED}" name="Table10" displayName="Table10" ref="H1:H25" totalsRowShown="0">
  <autoFilter ref="H1:H25" xr:uid="{D66D66B7-1D06-4ADA-8A7B-A82151D330ED}"/>
  <tableColumns count="1">
    <tableColumn id="1" xr3:uid="{61C925BE-35B5-4956-A8C0-75D13984CEBB}" name="Work Location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F179-B13F-4C95-8D74-0FDD681D7C2B}">
  <dimension ref="A1:W527"/>
  <sheetViews>
    <sheetView tabSelected="1" workbookViewId="0">
      <pane ySplit="7" topLeftCell="A8" activePane="bottomLeft" state="frozen"/>
      <selection pane="bottomLeft" activeCell="I13" sqref="I13"/>
    </sheetView>
  </sheetViews>
  <sheetFormatPr defaultRowHeight="15" x14ac:dyDescent="0.25"/>
  <cols>
    <col min="1" max="1" width="17.7109375" style="1" bestFit="1" customWidth="1"/>
    <col min="2" max="2" width="15.7109375" bestFit="1" customWidth="1"/>
    <col min="3" max="3" width="15.28515625" bestFit="1" customWidth="1"/>
    <col min="4" max="4" width="23.140625" bestFit="1" customWidth="1"/>
    <col min="5" max="5" width="20.28515625" bestFit="1" customWidth="1"/>
    <col min="6" max="6" width="16.5703125" customWidth="1"/>
    <col min="7" max="7" width="26.42578125" style="4" customWidth="1"/>
    <col min="8" max="8" width="16.85546875" customWidth="1"/>
    <col min="9" max="9" width="21" style="4" customWidth="1"/>
    <col min="10" max="10" width="17.42578125" style="4" customWidth="1"/>
    <col min="11" max="11" width="20.7109375" customWidth="1"/>
    <col min="12" max="12" width="22.7109375" style="4" bestFit="1" customWidth="1"/>
    <col min="13" max="13" width="16.5703125" customWidth="1"/>
    <col min="14" max="14" width="32.28515625" style="1" customWidth="1"/>
    <col min="15" max="15" width="23" customWidth="1"/>
    <col min="16" max="16" width="25.5703125" bestFit="1" customWidth="1"/>
    <col min="17" max="17" width="33.28515625" customWidth="1"/>
    <col min="18" max="18" width="25.7109375" style="3" bestFit="1" customWidth="1"/>
    <col min="19" max="19" width="23.7109375" customWidth="1"/>
    <col min="20" max="20" width="22" bestFit="1" customWidth="1"/>
    <col min="21" max="21" width="29" customWidth="1"/>
    <col min="22" max="22" width="11.85546875" customWidth="1"/>
    <col min="23" max="23" width="25.5703125" style="2" bestFit="1" customWidth="1"/>
    <col min="24" max="24" width="17.85546875" bestFit="1" customWidth="1"/>
    <col min="25" max="25" width="22" bestFit="1" customWidth="1"/>
  </cols>
  <sheetData>
    <row r="1" spans="1:23" ht="46.5" customHeight="1" thickBot="1" x14ac:dyDescent="0.35">
      <c r="A1" s="43" t="e" vm="1">
        <v>#VALUE!</v>
      </c>
      <c r="B1" s="43"/>
      <c r="C1" s="44" t="s">
        <v>68</v>
      </c>
      <c r="D1" s="45"/>
      <c r="E1" s="45"/>
      <c r="F1" s="45"/>
      <c r="G1" s="45"/>
      <c r="H1" s="46"/>
      <c r="I1" s="50" t="s">
        <v>33</v>
      </c>
      <c r="J1" s="51"/>
      <c r="L1" s="6" t="s">
        <v>48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19" t="s">
        <v>47</v>
      </c>
      <c r="W1"/>
    </row>
    <row r="2" spans="1:23" ht="15" customHeight="1" thickTop="1" x14ac:dyDescent="0.25">
      <c r="A2" s="43"/>
      <c r="B2" s="43"/>
      <c r="C2" s="44"/>
      <c r="D2" s="45"/>
      <c r="E2" s="45"/>
      <c r="F2" s="45"/>
      <c r="G2" s="45"/>
      <c r="H2" s="46"/>
      <c r="I2" s="52" t="s">
        <v>79</v>
      </c>
      <c r="J2" s="53"/>
      <c r="L2" s="29" t="str">
        <f>IF(R2=0,"✓ Clean Data","⚠ Duplicates Found")</f>
        <v>✓ Clean Data</v>
      </c>
      <c r="M2" s="29">
        <f>COUNTA(Employees!A8:A5165)</f>
        <v>1</v>
      </c>
      <c r="N2" s="29">
        <f>COUNTIF(Employees!R:R, "Terminated")</f>
        <v>0</v>
      </c>
      <c r="O2" s="31">
        <f>(N2/M2)</f>
        <v>0</v>
      </c>
      <c r="P2" s="33">
        <f>AVERAGE(Employees!M:M)</f>
        <v>37500.5</v>
      </c>
      <c r="Q2" s="35">
        <f ca="1">AVERAGE(Employees!T:T)</f>
        <v>8.5945205479452049</v>
      </c>
      <c r="R2" s="37" cm="1">
        <f t="array" ref="R2">ROWS(_xlfn._xlws.FILTER(A8:A1165,A8:A1165&lt;&gt;""))-ROWS(_xlfn.UNIQUE(_xlfn._xlws.FILTER(A8:A1165,A8:A1165&lt;&gt;"")))</f>
        <v>0</v>
      </c>
      <c r="T2" s="18"/>
      <c r="W2"/>
    </row>
    <row r="3" spans="1:23" ht="21" x14ac:dyDescent="0.35">
      <c r="A3" s="43"/>
      <c r="B3" s="43"/>
      <c r="C3" s="44"/>
      <c r="D3" s="45"/>
      <c r="E3" s="45"/>
      <c r="F3" s="45"/>
      <c r="G3" s="45"/>
      <c r="H3" s="46"/>
      <c r="I3" s="41" t="s">
        <v>34</v>
      </c>
      <c r="J3" s="42"/>
      <c r="L3" s="30"/>
      <c r="M3" s="30"/>
      <c r="N3" s="30"/>
      <c r="O3" s="32"/>
      <c r="P3" s="34"/>
      <c r="Q3" s="36"/>
      <c r="R3" s="38"/>
      <c r="W3"/>
    </row>
    <row r="4" spans="1:23" ht="15" customHeight="1" x14ac:dyDescent="0.25">
      <c r="C4" s="47"/>
      <c r="D4" s="48"/>
      <c r="E4" s="48"/>
      <c r="F4" s="48"/>
      <c r="G4" s="48"/>
      <c r="H4" s="49"/>
      <c r="I4" s="39" t="s">
        <v>80</v>
      </c>
      <c r="J4" s="40"/>
      <c r="R4"/>
      <c r="W4"/>
    </row>
    <row r="5" spans="1:23" x14ac:dyDescent="0.25">
      <c r="G5" s="2"/>
      <c r="H5" s="1"/>
      <c r="J5"/>
      <c r="K5" s="4"/>
      <c r="M5" s="3"/>
      <c r="N5"/>
      <c r="P5" s="2"/>
      <c r="R5"/>
      <c r="W5"/>
    </row>
    <row r="6" spans="1:23" x14ac:dyDescent="0.25">
      <c r="G6" s="2"/>
      <c r="H6" s="1"/>
      <c r="J6"/>
      <c r="K6" s="4"/>
      <c r="M6" s="3"/>
      <c r="N6"/>
      <c r="P6" s="2"/>
      <c r="R6"/>
      <c r="W6"/>
    </row>
    <row r="7" spans="1:23" ht="18.75" x14ac:dyDescent="0.3">
      <c r="A7" s="13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13</v>
      </c>
      <c r="G7" s="16" t="s">
        <v>32</v>
      </c>
      <c r="H7" s="13" t="s">
        <v>31</v>
      </c>
      <c r="I7" s="15" t="s">
        <v>30</v>
      </c>
      <c r="J7" s="14" t="s">
        <v>9</v>
      </c>
      <c r="K7" s="15" t="s">
        <v>5</v>
      </c>
      <c r="L7" s="15" t="s">
        <v>6</v>
      </c>
      <c r="M7" s="17" t="s">
        <v>8</v>
      </c>
      <c r="N7" s="14" t="s">
        <v>35</v>
      </c>
      <c r="O7" s="14" t="s">
        <v>36</v>
      </c>
      <c r="P7" s="16" t="s">
        <v>10</v>
      </c>
      <c r="Q7" s="16" t="s">
        <v>49</v>
      </c>
      <c r="R7" s="14" t="s">
        <v>7</v>
      </c>
      <c r="S7" s="14" t="s">
        <v>62</v>
      </c>
      <c r="T7" s="28" t="s">
        <v>11</v>
      </c>
      <c r="U7" s="28" t="s">
        <v>12</v>
      </c>
      <c r="W7"/>
    </row>
    <row r="8" spans="1:23" x14ac:dyDescent="0.25">
      <c r="A8">
        <v>1001</v>
      </c>
      <c r="B8" t="s">
        <v>73</v>
      </c>
      <c r="C8" t="s">
        <v>74</v>
      </c>
      <c r="D8" t="s">
        <v>15</v>
      </c>
      <c r="E8" t="s">
        <v>75</v>
      </c>
      <c r="F8" t="s">
        <v>76</v>
      </c>
      <c r="G8" t="s">
        <v>77</v>
      </c>
      <c r="H8" t="s">
        <v>78</v>
      </c>
      <c r="I8" s="4">
        <v>33003</v>
      </c>
      <c r="J8" t="s">
        <v>19</v>
      </c>
      <c r="K8" s="4">
        <v>42953</v>
      </c>
      <c r="M8" s="24">
        <v>75000</v>
      </c>
      <c r="N8" t="s">
        <v>71</v>
      </c>
      <c r="O8">
        <v>1002</v>
      </c>
      <c r="P8">
        <v>5</v>
      </c>
      <c r="Q8" s="4">
        <v>45875</v>
      </c>
      <c r="R8" t="s">
        <v>22</v>
      </c>
      <c r="S8" t="s">
        <v>63</v>
      </c>
      <c r="T8" s="26">
        <f ca="1">IF(TblEmployee[[#This Row],[HireDate]]="","",IF(TblEmployee[[#This Row],[TerminationDate]]="",(TODAY()-TblEmployee[[#This Row],[HireDate]])/365,(TblEmployee[[#This Row],[TerminationDate]]-TblEmployee[[#This Row],[HireDate]])/365))</f>
        <v>8.5945205479452049</v>
      </c>
      <c r="U8" s="27" t="str">
        <f>IF(TblEmployee[[#This Row],[TerminationDate]]="","",1)</f>
        <v/>
      </c>
      <c r="W8"/>
    </row>
    <row r="9" spans="1:23" x14ac:dyDescent="0.25">
      <c r="A9"/>
      <c r="G9"/>
      <c r="J9"/>
      <c r="K9" s="4"/>
      <c r="L9"/>
      <c r="M9" s="24"/>
      <c r="N9"/>
      <c r="R9"/>
      <c r="T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" s="27" t="str">
        <f>IF(TblEmployee[[#This Row],[TerminationDate]]="","",1)</f>
        <v/>
      </c>
      <c r="W9"/>
    </row>
    <row r="10" spans="1:23" x14ac:dyDescent="0.25">
      <c r="A10"/>
      <c r="G10"/>
      <c r="I10" s="7"/>
      <c r="J10"/>
      <c r="L10"/>
      <c r="M10" s="24"/>
      <c r="N10"/>
      <c r="R10"/>
      <c r="T1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" s="27" t="str">
        <f>IF(TblEmployee[[#This Row],[TerminationDate]]="","",1)</f>
        <v/>
      </c>
      <c r="W10"/>
    </row>
    <row r="11" spans="1:23" x14ac:dyDescent="0.25">
      <c r="A11"/>
      <c r="G11"/>
      <c r="I11" s="7"/>
      <c r="J11"/>
      <c r="L11"/>
      <c r="M11" s="24"/>
      <c r="N11"/>
      <c r="R11"/>
      <c r="T1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" s="27" t="str">
        <f>IF(TblEmployee[[#This Row],[TerminationDate]]="","",1)</f>
        <v/>
      </c>
      <c r="W11"/>
    </row>
    <row r="12" spans="1:23" x14ac:dyDescent="0.25">
      <c r="A12"/>
      <c r="G12"/>
      <c r="I12" s="7"/>
      <c r="J12"/>
      <c r="L12"/>
      <c r="M12" s="24"/>
      <c r="N12"/>
      <c r="R12"/>
      <c r="T1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" s="27" t="str">
        <f>IF(TblEmployee[[#This Row],[TerminationDate]]="","",1)</f>
        <v/>
      </c>
      <c r="W12"/>
    </row>
    <row r="13" spans="1:23" x14ac:dyDescent="0.25">
      <c r="A13"/>
      <c r="G13"/>
      <c r="J13"/>
      <c r="L13"/>
      <c r="M13" s="24"/>
      <c r="N13"/>
      <c r="R13"/>
      <c r="T1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" s="27" t="str">
        <f>IF(TblEmployee[[#This Row],[TerminationDate]]="","",1)</f>
        <v/>
      </c>
      <c r="W13"/>
    </row>
    <row r="14" spans="1:23" x14ac:dyDescent="0.25">
      <c r="A14"/>
      <c r="G14"/>
      <c r="I14" s="7"/>
      <c r="J14"/>
      <c r="L14"/>
      <c r="M14" s="24"/>
      <c r="N14"/>
      <c r="R14"/>
      <c r="T1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" s="27" t="str">
        <f>IF(TblEmployee[[#This Row],[TerminationDate]]="","",1)</f>
        <v/>
      </c>
      <c r="W14"/>
    </row>
    <row r="15" spans="1:23" x14ac:dyDescent="0.25">
      <c r="A15"/>
      <c r="G15"/>
      <c r="I15" s="7"/>
      <c r="J15"/>
      <c r="L15"/>
      <c r="M15" s="24"/>
      <c r="N15"/>
      <c r="R15"/>
      <c r="T1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" s="27" t="str">
        <f>IF(TblEmployee[[#This Row],[TerminationDate]]="","",1)</f>
        <v/>
      </c>
      <c r="W15"/>
    </row>
    <row r="16" spans="1:23" x14ac:dyDescent="0.25">
      <c r="A16"/>
      <c r="G16"/>
      <c r="I16" s="7"/>
      <c r="J16"/>
      <c r="L16"/>
      <c r="M16" s="24"/>
      <c r="N16"/>
      <c r="R16"/>
      <c r="T1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" s="27" t="str">
        <f>IF(TblEmployee[[#This Row],[TerminationDate]]="","",1)</f>
        <v/>
      </c>
      <c r="W16"/>
    </row>
    <row r="17" spans="1:23" customFormat="1" x14ac:dyDescent="0.25">
      <c r="I17" s="7"/>
      <c r="M17" s="24"/>
      <c r="T1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" s="27" t="str">
        <f>IF(TblEmployee[[#This Row],[TerminationDate]]="","",1)</f>
        <v/>
      </c>
    </row>
    <row r="18" spans="1:23" customFormat="1" x14ac:dyDescent="0.25">
      <c r="I18" s="7"/>
      <c r="M18" s="24"/>
      <c r="T1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" s="27" t="str">
        <f>IF(TblEmployee[[#This Row],[TerminationDate]]="","",1)</f>
        <v/>
      </c>
    </row>
    <row r="19" spans="1:23" customFormat="1" x14ac:dyDescent="0.25">
      <c r="I19" s="7"/>
      <c r="M19" s="24"/>
      <c r="T1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" s="27" t="str">
        <f>IF(TblEmployee[[#This Row],[TerminationDate]]="","",1)</f>
        <v/>
      </c>
    </row>
    <row r="20" spans="1:23" customFormat="1" x14ac:dyDescent="0.25">
      <c r="I20" s="7"/>
      <c r="M20" s="24"/>
      <c r="T2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" s="27" t="str">
        <f>IF(TblEmployee[[#This Row],[TerminationDate]]="","",1)</f>
        <v/>
      </c>
    </row>
    <row r="21" spans="1:23" customFormat="1" x14ac:dyDescent="0.25">
      <c r="I21" s="7"/>
      <c r="M21" s="24"/>
      <c r="T2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" s="27" t="str">
        <f>IF(TblEmployee[[#This Row],[TerminationDate]]="","",1)</f>
        <v/>
      </c>
    </row>
    <row r="22" spans="1:23" customFormat="1" x14ac:dyDescent="0.25">
      <c r="I22" s="7"/>
      <c r="M22" s="24"/>
      <c r="T2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" s="27" t="str">
        <f>IF(TblEmployee[[#This Row],[TerminationDate]]="","",1)</f>
        <v/>
      </c>
    </row>
    <row r="23" spans="1:23" x14ac:dyDescent="0.25">
      <c r="A23"/>
      <c r="G23" s="9"/>
      <c r="I23" s="7"/>
      <c r="J23"/>
      <c r="L23"/>
      <c r="M23" s="24"/>
      <c r="N23"/>
      <c r="R23"/>
      <c r="T2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" s="27" t="str">
        <f>IF(TblEmployee[[#This Row],[TerminationDate]]="","",1)</f>
        <v/>
      </c>
      <c r="W23"/>
    </row>
    <row r="24" spans="1:23" x14ac:dyDescent="0.25">
      <c r="A24"/>
      <c r="G24" s="9"/>
      <c r="I24" s="7"/>
      <c r="J24"/>
      <c r="L24"/>
      <c r="M24" s="24"/>
      <c r="N24"/>
      <c r="R24"/>
      <c r="T2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" s="27" t="str">
        <f>IF(TblEmployee[[#This Row],[TerminationDate]]="","",1)</f>
        <v/>
      </c>
      <c r="W24"/>
    </row>
    <row r="25" spans="1:23" x14ac:dyDescent="0.25">
      <c r="A25"/>
      <c r="G25" s="9"/>
      <c r="I25" s="7"/>
      <c r="J25"/>
      <c r="L25"/>
      <c r="M25" s="24"/>
      <c r="N25"/>
      <c r="R25"/>
      <c r="T2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" s="27" t="str">
        <f>IF(TblEmployee[[#This Row],[TerminationDate]]="","",1)</f>
        <v/>
      </c>
      <c r="W25"/>
    </row>
    <row r="26" spans="1:23" x14ac:dyDescent="0.25">
      <c r="A26"/>
      <c r="G26" s="9"/>
      <c r="I26" s="7"/>
      <c r="J26"/>
      <c r="L26"/>
      <c r="M26" s="24"/>
      <c r="N26"/>
      <c r="R26"/>
      <c r="T2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" s="27" t="str">
        <f>IF(TblEmployee[[#This Row],[TerminationDate]]="","",1)</f>
        <v/>
      </c>
      <c r="W26"/>
    </row>
    <row r="27" spans="1:23" x14ac:dyDescent="0.25">
      <c r="A27"/>
      <c r="G27" s="9"/>
      <c r="I27" s="7"/>
      <c r="J27"/>
      <c r="L27"/>
      <c r="M27" s="24"/>
      <c r="N27"/>
      <c r="R27"/>
      <c r="T2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" s="27" t="str">
        <f>IF(TblEmployee[[#This Row],[TerminationDate]]="","",1)</f>
        <v/>
      </c>
      <c r="W27"/>
    </row>
    <row r="28" spans="1:23" x14ac:dyDescent="0.25">
      <c r="A28"/>
      <c r="G28" s="9"/>
      <c r="I28" s="7"/>
      <c r="J28"/>
      <c r="L28"/>
      <c r="M28" s="24"/>
      <c r="N28"/>
      <c r="R28"/>
      <c r="T2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" s="27" t="str">
        <f>IF(TblEmployee[[#This Row],[TerminationDate]]="","",1)</f>
        <v/>
      </c>
      <c r="W28"/>
    </row>
    <row r="29" spans="1:23" x14ac:dyDescent="0.25">
      <c r="A29"/>
      <c r="G29" s="9"/>
      <c r="I29" s="7"/>
      <c r="J29"/>
      <c r="L29"/>
      <c r="M29" s="24"/>
      <c r="N29"/>
      <c r="R29"/>
      <c r="T2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" s="27" t="str">
        <f>IF(TblEmployee[[#This Row],[TerminationDate]]="","",1)</f>
        <v/>
      </c>
      <c r="W29"/>
    </row>
    <row r="30" spans="1:23" x14ac:dyDescent="0.25">
      <c r="A30"/>
      <c r="G30" s="9"/>
      <c r="I30" s="7"/>
      <c r="J30"/>
      <c r="L30"/>
      <c r="M30" s="24"/>
      <c r="N30"/>
      <c r="R30"/>
      <c r="T3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" s="27" t="str">
        <f>IF(TblEmployee[[#This Row],[TerminationDate]]="","",1)</f>
        <v/>
      </c>
      <c r="W30"/>
    </row>
    <row r="31" spans="1:23" x14ac:dyDescent="0.25">
      <c r="A31"/>
      <c r="G31" s="9"/>
      <c r="I31" s="7"/>
      <c r="J31"/>
      <c r="L31"/>
      <c r="M31" s="24"/>
      <c r="N31"/>
      <c r="R31"/>
      <c r="T3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" s="27" t="str">
        <f>IF(TblEmployee[[#This Row],[TerminationDate]]="","",1)</f>
        <v/>
      </c>
      <c r="W31"/>
    </row>
    <row r="32" spans="1:23" x14ac:dyDescent="0.25">
      <c r="A32"/>
      <c r="G32" s="9"/>
      <c r="I32" s="7"/>
      <c r="J32"/>
      <c r="L32"/>
      <c r="M32" s="24"/>
      <c r="N32"/>
      <c r="R32"/>
      <c r="T3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" s="27" t="str">
        <f>IF(TblEmployee[[#This Row],[TerminationDate]]="","",1)</f>
        <v/>
      </c>
      <c r="W32"/>
    </row>
    <row r="33" spans="1:23" x14ac:dyDescent="0.25">
      <c r="A33"/>
      <c r="G33" s="9"/>
      <c r="I33" s="7"/>
      <c r="J33"/>
      <c r="L33"/>
      <c r="M33" s="24"/>
      <c r="N33"/>
      <c r="R33"/>
      <c r="T3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" s="27" t="str">
        <f>IF(TblEmployee[[#This Row],[TerminationDate]]="","",1)</f>
        <v/>
      </c>
      <c r="W33"/>
    </row>
    <row r="34" spans="1:23" x14ac:dyDescent="0.25">
      <c r="A34"/>
      <c r="G34" s="9"/>
      <c r="I34" s="7"/>
      <c r="J34"/>
      <c r="L34"/>
      <c r="M34" s="24"/>
      <c r="N34"/>
      <c r="R34"/>
      <c r="T3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" s="27" t="str">
        <f>IF(TblEmployee[[#This Row],[TerminationDate]]="","",1)</f>
        <v/>
      </c>
      <c r="W34"/>
    </row>
    <row r="35" spans="1:23" x14ac:dyDescent="0.25">
      <c r="A35"/>
      <c r="G35" s="9"/>
      <c r="H35" s="8"/>
      <c r="I35" s="7"/>
      <c r="J35"/>
      <c r="L35"/>
      <c r="M35" s="24"/>
      <c r="N35"/>
      <c r="R35"/>
      <c r="T3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" s="27" t="str">
        <f>IF(TblEmployee[[#This Row],[TerminationDate]]="","",1)</f>
        <v/>
      </c>
      <c r="W35"/>
    </row>
    <row r="36" spans="1:23" x14ac:dyDescent="0.25">
      <c r="A36"/>
      <c r="G36" s="9"/>
      <c r="H36" s="8"/>
      <c r="I36" s="7"/>
      <c r="J36"/>
      <c r="L36"/>
      <c r="M36" s="24"/>
      <c r="N36"/>
      <c r="R36"/>
      <c r="T3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" s="27" t="str">
        <f>IF(TblEmployee[[#This Row],[TerminationDate]]="","",1)</f>
        <v/>
      </c>
      <c r="W36"/>
    </row>
    <row r="37" spans="1:23" x14ac:dyDescent="0.25">
      <c r="A37"/>
      <c r="G37" s="9"/>
      <c r="H37" s="8"/>
      <c r="I37" s="7"/>
      <c r="J37"/>
      <c r="L37"/>
      <c r="M37" s="24"/>
      <c r="N37"/>
      <c r="R37"/>
      <c r="T3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" s="27" t="str">
        <f>IF(TblEmployee[[#This Row],[TerminationDate]]="","",1)</f>
        <v/>
      </c>
      <c r="W37"/>
    </row>
    <row r="38" spans="1:23" x14ac:dyDescent="0.25">
      <c r="A38"/>
      <c r="G38" s="9"/>
      <c r="H38" s="8"/>
      <c r="I38" s="7"/>
      <c r="J38"/>
      <c r="L38"/>
      <c r="M38" s="24"/>
      <c r="N38"/>
      <c r="R38"/>
      <c r="T3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" s="27" t="str">
        <f>IF(TblEmployee[[#This Row],[TerminationDate]]="","",1)</f>
        <v/>
      </c>
      <c r="W38"/>
    </row>
    <row r="39" spans="1:23" x14ac:dyDescent="0.25">
      <c r="A39"/>
      <c r="G39" s="9"/>
      <c r="H39" s="8"/>
      <c r="I39" s="7"/>
      <c r="J39"/>
      <c r="L39"/>
      <c r="M39" s="24"/>
      <c r="N39"/>
      <c r="R39"/>
      <c r="T3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" s="27" t="str">
        <f>IF(TblEmployee[[#This Row],[TerminationDate]]="","",1)</f>
        <v/>
      </c>
      <c r="W39"/>
    </row>
    <row r="40" spans="1:23" x14ac:dyDescent="0.25">
      <c r="A40"/>
      <c r="G40" s="9"/>
      <c r="H40" s="8"/>
      <c r="I40" s="7"/>
      <c r="J40"/>
      <c r="L40"/>
      <c r="M40" s="24"/>
      <c r="N40"/>
      <c r="R40"/>
      <c r="T4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" s="27" t="str">
        <f>IF(TblEmployee[[#This Row],[TerminationDate]]="","",1)</f>
        <v/>
      </c>
      <c r="W40"/>
    </row>
    <row r="41" spans="1:23" x14ac:dyDescent="0.25">
      <c r="A41"/>
      <c r="G41" s="9"/>
      <c r="H41" s="8"/>
      <c r="I41" s="7"/>
      <c r="J41"/>
      <c r="L41"/>
      <c r="M41" s="24"/>
      <c r="N41"/>
      <c r="R41"/>
      <c r="T4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" s="27" t="str">
        <f>IF(TblEmployee[[#This Row],[TerminationDate]]="","",1)</f>
        <v/>
      </c>
      <c r="W41"/>
    </row>
    <row r="42" spans="1:23" x14ac:dyDescent="0.25">
      <c r="A42"/>
      <c r="G42" s="9"/>
      <c r="H42" s="8"/>
      <c r="I42" s="7"/>
      <c r="J42"/>
      <c r="L42"/>
      <c r="M42" s="24"/>
      <c r="N42"/>
      <c r="R42"/>
      <c r="T4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2" s="27" t="str">
        <f>IF(TblEmployee[[#This Row],[TerminationDate]]="","",1)</f>
        <v/>
      </c>
      <c r="W42"/>
    </row>
    <row r="43" spans="1:23" x14ac:dyDescent="0.25">
      <c r="A43"/>
      <c r="G43" s="9"/>
      <c r="H43" s="8"/>
      <c r="I43" s="7"/>
      <c r="J43"/>
      <c r="L43"/>
      <c r="M43" s="24"/>
      <c r="N43"/>
      <c r="R43"/>
      <c r="T4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3" s="27" t="str">
        <f>IF(TblEmployee[[#This Row],[TerminationDate]]="","",1)</f>
        <v/>
      </c>
      <c r="W43"/>
    </row>
    <row r="44" spans="1:23" x14ac:dyDescent="0.25">
      <c r="A44"/>
      <c r="F44" s="5"/>
      <c r="G44" s="9"/>
      <c r="H44" s="8"/>
      <c r="I44" s="7"/>
      <c r="J44"/>
      <c r="L44"/>
      <c r="M44" s="24"/>
      <c r="N44"/>
      <c r="R44"/>
      <c r="T4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4" s="27" t="str">
        <f>IF(TblEmployee[[#This Row],[TerminationDate]]="","",1)</f>
        <v/>
      </c>
      <c r="W44"/>
    </row>
    <row r="45" spans="1:23" x14ac:dyDescent="0.25">
      <c r="A45"/>
      <c r="F45" s="5"/>
      <c r="G45" s="9"/>
      <c r="H45" s="8"/>
      <c r="I45" s="7"/>
      <c r="J45"/>
      <c r="L45"/>
      <c r="M45" s="24"/>
      <c r="N45"/>
      <c r="R45"/>
      <c r="T4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5" s="27" t="str">
        <f>IF(TblEmployee[[#This Row],[TerminationDate]]="","",1)</f>
        <v/>
      </c>
      <c r="W45"/>
    </row>
    <row r="46" spans="1:23" x14ac:dyDescent="0.25">
      <c r="A46"/>
      <c r="G46" s="10"/>
      <c r="H46" s="12"/>
      <c r="I46" s="11"/>
      <c r="J46"/>
      <c r="L46"/>
      <c r="M46" s="24"/>
      <c r="N46"/>
      <c r="R46"/>
      <c r="T4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6" s="27" t="str">
        <f>IF(TblEmployee[[#This Row],[TerminationDate]]="","",1)</f>
        <v/>
      </c>
      <c r="W46"/>
    </row>
    <row r="47" spans="1:23" x14ac:dyDescent="0.25">
      <c r="A47"/>
      <c r="F47" s="5"/>
      <c r="G47" s="9"/>
      <c r="H47" s="8"/>
      <c r="I47" s="7"/>
      <c r="J47"/>
      <c r="L47"/>
      <c r="M47" s="24"/>
      <c r="N47"/>
      <c r="R47"/>
      <c r="T4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7" s="27" t="str">
        <f>IF(TblEmployee[[#This Row],[TerminationDate]]="","",1)</f>
        <v/>
      </c>
      <c r="W47"/>
    </row>
    <row r="48" spans="1:23" x14ac:dyDescent="0.25">
      <c r="A48"/>
      <c r="F48" s="5"/>
      <c r="G48" s="9"/>
      <c r="H48" s="8"/>
      <c r="I48" s="7"/>
      <c r="J48"/>
      <c r="L48"/>
      <c r="M48" s="24"/>
      <c r="N48"/>
      <c r="R48"/>
      <c r="T4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8" s="27" t="str">
        <f>IF(TblEmployee[[#This Row],[TerminationDate]]="","",1)</f>
        <v/>
      </c>
      <c r="W48"/>
    </row>
    <row r="49" spans="1:23" x14ac:dyDescent="0.25">
      <c r="A49"/>
      <c r="F49" s="5"/>
      <c r="G49" s="9"/>
      <c r="H49" s="8"/>
      <c r="I49" s="7"/>
      <c r="J49"/>
      <c r="L49"/>
      <c r="M49" s="24"/>
      <c r="N49"/>
      <c r="R49"/>
      <c r="T4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9" s="27" t="str">
        <f>IF(TblEmployee[[#This Row],[TerminationDate]]="","",1)</f>
        <v/>
      </c>
      <c r="W49"/>
    </row>
    <row r="50" spans="1:23" x14ac:dyDescent="0.25">
      <c r="A50"/>
      <c r="F50" s="5"/>
      <c r="G50" s="9"/>
      <c r="H50" s="8"/>
      <c r="I50" s="7"/>
      <c r="J50"/>
      <c r="L50"/>
      <c r="M50" s="24"/>
      <c r="N50"/>
      <c r="R50"/>
      <c r="T5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0" s="27" t="str">
        <f>IF(TblEmployee[[#This Row],[TerminationDate]]="","",1)</f>
        <v/>
      </c>
      <c r="W50"/>
    </row>
    <row r="51" spans="1:23" x14ac:dyDescent="0.25">
      <c r="A51"/>
      <c r="F51" s="5"/>
      <c r="G51" s="9"/>
      <c r="H51" s="8"/>
      <c r="I51" s="7"/>
      <c r="J51"/>
      <c r="L51"/>
      <c r="M51" s="24"/>
      <c r="N51"/>
      <c r="R51"/>
      <c r="T5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1" s="27" t="str">
        <f>IF(TblEmployee[[#This Row],[TerminationDate]]="","",1)</f>
        <v/>
      </c>
      <c r="W51"/>
    </row>
    <row r="52" spans="1:23" x14ac:dyDescent="0.25">
      <c r="A52"/>
      <c r="F52" s="5"/>
      <c r="G52" s="9"/>
      <c r="H52" s="8"/>
      <c r="I52" s="7"/>
      <c r="J52"/>
      <c r="L52"/>
      <c r="M52" s="24"/>
      <c r="N52"/>
      <c r="R52"/>
      <c r="T5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2" s="27" t="str">
        <f>IF(TblEmployee[[#This Row],[TerminationDate]]="","",1)</f>
        <v/>
      </c>
      <c r="W52"/>
    </row>
    <row r="53" spans="1:23" x14ac:dyDescent="0.25">
      <c r="A53"/>
      <c r="F53" s="5"/>
      <c r="G53" s="9"/>
      <c r="H53" s="8"/>
      <c r="I53" s="7"/>
      <c r="J53"/>
      <c r="L53"/>
      <c r="M53" s="24"/>
      <c r="N53"/>
      <c r="R53"/>
      <c r="T5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3" s="27" t="str">
        <f>IF(TblEmployee[[#This Row],[TerminationDate]]="","",1)</f>
        <v/>
      </c>
      <c r="W53"/>
    </row>
    <row r="54" spans="1:23" x14ac:dyDescent="0.25">
      <c r="A54"/>
      <c r="F54" s="5"/>
      <c r="G54" s="9"/>
      <c r="H54" s="8"/>
      <c r="I54" s="7"/>
      <c r="J54"/>
      <c r="L54"/>
      <c r="M54" s="24"/>
      <c r="N54"/>
      <c r="R54"/>
      <c r="T5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4" s="27" t="str">
        <f>IF(TblEmployee[[#This Row],[TerminationDate]]="","",1)</f>
        <v/>
      </c>
      <c r="W54"/>
    </row>
    <row r="55" spans="1:23" x14ac:dyDescent="0.25">
      <c r="A55"/>
      <c r="F55" s="5"/>
      <c r="G55" s="9"/>
      <c r="H55" s="8"/>
      <c r="I55" s="7"/>
      <c r="J55"/>
      <c r="L55"/>
      <c r="M55" s="24"/>
      <c r="N55"/>
      <c r="R55"/>
      <c r="T5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5" s="27" t="str">
        <f>IF(TblEmployee[[#This Row],[TerminationDate]]="","",1)</f>
        <v/>
      </c>
      <c r="W55"/>
    </row>
    <row r="56" spans="1:23" x14ac:dyDescent="0.25">
      <c r="A56"/>
      <c r="F56" s="5"/>
      <c r="G56" s="9"/>
      <c r="H56" s="8"/>
      <c r="I56" s="7"/>
      <c r="J56"/>
      <c r="L56"/>
      <c r="M56" s="24"/>
      <c r="N56"/>
      <c r="R56"/>
      <c r="T5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6" s="27" t="str">
        <f>IF(TblEmployee[[#This Row],[TerminationDate]]="","",1)</f>
        <v/>
      </c>
      <c r="W56"/>
    </row>
    <row r="57" spans="1:23" x14ac:dyDescent="0.25">
      <c r="A57"/>
      <c r="F57" s="5"/>
      <c r="G57" s="9"/>
      <c r="H57" s="8"/>
      <c r="I57" s="7"/>
      <c r="J57"/>
      <c r="L57"/>
      <c r="M57" s="24"/>
      <c r="N57"/>
      <c r="R57"/>
      <c r="T5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7" s="27" t="str">
        <f>IF(TblEmployee[[#This Row],[TerminationDate]]="","",1)</f>
        <v/>
      </c>
      <c r="W57"/>
    </row>
    <row r="58" spans="1:23" x14ac:dyDescent="0.25">
      <c r="A58"/>
      <c r="F58" s="5"/>
      <c r="G58" s="9"/>
      <c r="H58" s="8"/>
      <c r="I58" s="7"/>
      <c r="J58"/>
      <c r="L58"/>
      <c r="M58" s="24"/>
      <c r="N58"/>
      <c r="R58"/>
      <c r="T5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8" s="27" t="str">
        <f>IF(TblEmployee[[#This Row],[TerminationDate]]="","",1)</f>
        <v/>
      </c>
      <c r="W58"/>
    </row>
    <row r="59" spans="1:23" x14ac:dyDescent="0.25">
      <c r="A59"/>
      <c r="F59" s="5"/>
      <c r="G59" s="9"/>
      <c r="H59" s="8"/>
      <c r="I59" s="7"/>
      <c r="J59"/>
      <c r="L59"/>
      <c r="M59" s="24"/>
      <c r="N59"/>
      <c r="R59"/>
      <c r="T5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59" s="27" t="str">
        <f>IF(TblEmployee[[#This Row],[TerminationDate]]="","",1)</f>
        <v/>
      </c>
      <c r="W59"/>
    </row>
    <row r="60" spans="1:23" x14ac:dyDescent="0.25">
      <c r="A60"/>
      <c r="F60" s="5"/>
      <c r="G60" s="9"/>
      <c r="H60" s="8"/>
      <c r="I60" s="7"/>
      <c r="J60"/>
      <c r="L60"/>
      <c r="M60" s="24"/>
      <c r="N60"/>
      <c r="R60"/>
      <c r="T6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0" s="27" t="str">
        <f>IF(TblEmployee[[#This Row],[TerminationDate]]="","",1)</f>
        <v/>
      </c>
      <c r="W60"/>
    </row>
    <row r="61" spans="1:23" x14ac:dyDescent="0.25">
      <c r="A61"/>
      <c r="F61" s="5"/>
      <c r="G61" s="9"/>
      <c r="H61" s="8"/>
      <c r="I61" s="7"/>
      <c r="J61"/>
      <c r="L61"/>
      <c r="M61" s="24"/>
      <c r="N61"/>
      <c r="R61"/>
      <c r="T6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1" s="27" t="str">
        <f>IF(TblEmployee[[#This Row],[TerminationDate]]="","",1)</f>
        <v/>
      </c>
      <c r="W61"/>
    </row>
    <row r="62" spans="1:23" x14ac:dyDescent="0.25">
      <c r="A62"/>
      <c r="F62" s="5"/>
      <c r="G62" s="9"/>
      <c r="H62" s="8"/>
      <c r="I62" s="7"/>
      <c r="J62"/>
      <c r="L62"/>
      <c r="M62" s="24"/>
      <c r="N62"/>
      <c r="R62"/>
      <c r="T6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2" s="27" t="str">
        <f>IF(TblEmployee[[#This Row],[TerminationDate]]="","",1)</f>
        <v/>
      </c>
      <c r="W62"/>
    </row>
    <row r="63" spans="1:23" x14ac:dyDescent="0.25">
      <c r="A63"/>
      <c r="F63" s="5"/>
      <c r="G63" s="9"/>
      <c r="H63" s="8"/>
      <c r="I63" s="7"/>
      <c r="J63"/>
      <c r="L63"/>
      <c r="M63" s="24"/>
      <c r="N63"/>
      <c r="R63"/>
      <c r="T6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3" s="27" t="str">
        <f>IF(TblEmployee[[#This Row],[TerminationDate]]="","",1)</f>
        <v/>
      </c>
      <c r="W63"/>
    </row>
    <row r="64" spans="1:23" x14ac:dyDescent="0.25">
      <c r="A64"/>
      <c r="F64" s="5"/>
      <c r="G64" s="9"/>
      <c r="H64" s="8"/>
      <c r="I64" s="7"/>
      <c r="J64"/>
      <c r="L64"/>
      <c r="M64" s="24"/>
      <c r="N64"/>
      <c r="R64"/>
      <c r="T6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4" s="27" t="str">
        <f>IF(TblEmployee[[#This Row],[TerminationDate]]="","",1)</f>
        <v/>
      </c>
      <c r="W64"/>
    </row>
    <row r="65" spans="1:23" x14ac:dyDescent="0.25">
      <c r="A65"/>
      <c r="F65" s="5"/>
      <c r="G65" s="9"/>
      <c r="H65" s="8"/>
      <c r="I65" s="7"/>
      <c r="J65"/>
      <c r="L65"/>
      <c r="M65" s="24"/>
      <c r="N65"/>
      <c r="R65"/>
      <c r="T6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5" s="27" t="str">
        <f>IF(TblEmployee[[#This Row],[TerminationDate]]="","",1)</f>
        <v/>
      </c>
      <c r="W65"/>
    </row>
    <row r="66" spans="1:23" x14ac:dyDescent="0.25">
      <c r="A66"/>
      <c r="F66" s="5"/>
      <c r="G66" s="9"/>
      <c r="H66" s="8"/>
      <c r="I66" s="7"/>
      <c r="J66"/>
      <c r="L66"/>
      <c r="M66" s="24"/>
      <c r="N66"/>
      <c r="R66"/>
      <c r="T6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6" s="27" t="str">
        <f>IF(TblEmployee[[#This Row],[TerminationDate]]="","",1)</f>
        <v/>
      </c>
      <c r="W66"/>
    </row>
    <row r="67" spans="1:23" x14ac:dyDescent="0.25">
      <c r="A67"/>
      <c r="F67" s="5"/>
      <c r="G67" s="9"/>
      <c r="H67" s="8"/>
      <c r="I67" s="7"/>
      <c r="J67"/>
      <c r="L67"/>
      <c r="M67" s="24"/>
      <c r="N67"/>
      <c r="R67"/>
      <c r="T6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7" s="27" t="str">
        <f>IF(TblEmployee[[#This Row],[TerminationDate]]="","",1)</f>
        <v/>
      </c>
      <c r="W67"/>
    </row>
    <row r="68" spans="1:23" x14ac:dyDescent="0.25">
      <c r="A68"/>
      <c r="F68" s="5"/>
      <c r="G68" s="9"/>
      <c r="H68" s="8"/>
      <c r="I68" s="7"/>
      <c r="J68"/>
      <c r="L68"/>
      <c r="M68" s="24"/>
      <c r="N68"/>
      <c r="R68"/>
      <c r="T6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8" s="27" t="str">
        <f>IF(TblEmployee[[#This Row],[TerminationDate]]="","",1)</f>
        <v/>
      </c>
      <c r="W68"/>
    </row>
    <row r="69" spans="1:23" x14ac:dyDescent="0.25">
      <c r="A69"/>
      <c r="F69" s="5"/>
      <c r="G69" s="9"/>
      <c r="H69" s="8"/>
      <c r="I69" s="7"/>
      <c r="J69"/>
      <c r="L69"/>
      <c r="M69" s="24"/>
      <c r="N69"/>
      <c r="R69"/>
      <c r="T6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69" s="27" t="str">
        <f>IF(TblEmployee[[#This Row],[TerminationDate]]="","",1)</f>
        <v/>
      </c>
      <c r="W69"/>
    </row>
    <row r="70" spans="1:23" x14ac:dyDescent="0.25">
      <c r="A70"/>
      <c r="F70" s="5"/>
      <c r="G70" s="9"/>
      <c r="H70" s="8"/>
      <c r="I70" s="7"/>
      <c r="J70"/>
      <c r="L70"/>
      <c r="M70" s="24"/>
      <c r="N70"/>
      <c r="R70"/>
      <c r="T7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0" s="27" t="str">
        <f>IF(TblEmployee[[#This Row],[TerminationDate]]="","",1)</f>
        <v/>
      </c>
      <c r="W70"/>
    </row>
    <row r="71" spans="1:23" x14ac:dyDescent="0.25">
      <c r="A71"/>
      <c r="F71" s="5"/>
      <c r="G71" s="9"/>
      <c r="H71" s="8"/>
      <c r="I71" s="7"/>
      <c r="J71"/>
      <c r="L71"/>
      <c r="M71" s="24"/>
      <c r="N71"/>
      <c r="R71"/>
      <c r="T7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1" s="27" t="str">
        <f>IF(TblEmployee[[#This Row],[TerminationDate]]="","",1)</f>
        <v/>
      </c>
      <c r="W71"/>
    </row>
    <row r="72" spans="1:23" x14ac:dyDescent="0.25">
      <c r="A72"/>
      <c r="F72" s="5"/>
      <c r="G72" s="9"/>
      <c r="H72" s="8"/>
      <c r="I72" s="7"/>
      <c r="J72"/>
      <c r="L72"/>
      <c r="M72" s="24"/>
      <c r="N72"/>
      <c r="R72"/>
      <c r="T7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2" s="27" t="str">
        <f>IF(TblEmployee[[#This Row],[TerminationDate]]="","",1)</f>
        <v/>
      </c>
      <c r="W72"/>
    </row>
    <row r="73" spans="1:23" x14ac:dyDescent="0.25">
      <c r="A73"/>
      <c r="F73" s="5"/>
      <c r="G73" s="9"/>
      <c r="H73" s="8"/>
      <c r="I73" s="7"/>
      <c r="J73"/>
      <c r="L73"/>
      <c r="M73" s="24"/>
      <c r="N73"/>
      <c r="R73"/>
      <c r="T7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3" s="27" t="str">
        <f>IF(TblEmployee[[#This Row],[TerminationDate]]="","",1)</f>
        <v/>
      </c>
      <c r="W73"/>
    </row>
    <row r="74" spans="1:23" x14ac:dyDescent="0.25">
      <c r="A74"/>
      <c r="F74" s="5"/>
      <c r="G74" s="9"/>
      <c r="H74" s="8"/>
      <c r="I74" s="7"/>
      <c r="J74"/>
      <c r="L74"/>
      <c r="M74" s="24"/>
      <c r="N74"/>
      <c r="R74"/>
      <c r="T7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4" s="27" t="str">
        <f>IF(TblEmployee[[#This Row],[TerminationDate]]="","",1)</f>
        <v/>
      </c>
      <c r="W74"/>
    </row>
    <row r="75" spans="1:23" x14ac:dyDescent="0.25">
      <c r="A75"/>
      <c r="F75" s="5"/>
      <c r="G75" s="9"/>
      <c r="H75" s="8"/>
      <c r="I75" s="7"/>
      <c r="J75"/>
      <c r="L75"/>
      <c r="M75" s="24"/>
      <c r="N75"/>
      <c r="R75"/>
      <c r="T7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5" s="27" t="str">
        <f>IF(TblEmployee[[#This Row],[TerminationDate]]="","",1)</f>
        <v/>
      </c>
      <c r="W75"/>
    </row>
    <row r="76" spans="1:23" x14ac:dyDescent="0.25">
      <c r="A76"/>
      <c r="F76" s="5"/>
      <c r="G76" s="9"/>
      <c r="H76" s="8"/>
      <c r="I76" s="7"/>
      <c r="J76"/>
      <c r="L76"/>
      <c r="M76" s="24"/>
      <c r="N76"/>
      <c r="R76"/>
      <c r="T7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6" s="27" t="str">
        <f>IF(TblEmployee[[#This Row],[TerminationDate]]="","",1)</f>
        <v/>
      </c>
      <c r="W76"/>
    </row>
    <row r="77" spans="1:23" x14ac:dyDescent="0.25">
      <c r="A77"/>
      <c r="F77" s="5"/>
      <c r="G77" s="9"/>
      <c r="H77" s="8"/>
      <c r="I77" s="7"/>
      <c r="J77"/>
      <c r="L77"/>
      <c r="M77" s="24"/>
      <c r="N77"/>
      <c r="R77"/>
      <c r="T7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7" s="27" t="str">
        <f>IF(TblEmployee[[#This Row],[TerminationDate]]="","",1)</f>
        <v/>
      </c>
      <c r="W77"/>
    </row>
    <row r="78" spans="1:23" x14ac:dyDescent="0.25">
      <c r="A78"/>
      <c r="F78" s="5"/>
      <c r="G78" s="9"/>
      <c r="H78" s="8"/>
      <c r="I78" s="7"/>
      <c r="J78"/>
      <c r="L78"/>
      <c r="M78" s="24"/>
      <c r="N78"/>
      <c r="R78"/>
      <c r="T7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8" s="27" t="str">
        <f>IF(TblEmployee[[#This Row],[TerminationDate]]="","",1)</f>
        <v/>
      </c>
      <c r="W78"/>
    </row>
    <row r="79" spans="1:23" x14ac:dyDescent="0.25">
      <c r="A79"/>
      <c r="F79" s="5"/>
      <c r="G79" s="9"/>
      <c r="H79" s="8"/>
      <c r="I79" s="7"/>
      <c r="J79"/>
      <c r="L79"/>
      <c r="M79" s="24"/>
      <c r="N79"/>
      <c r="R79"/>
      <c r="T7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79" s="27" t="str">
        <f>IF(TblEmployee[[#This Row],[TerminationDate]]="","",1)</f>
        <v/>
      </c>
      <c r="W79"/>
    </row>
    <row r="80" spans="1:23" x14ac:dyDescent="0.25">
      <c r="A80"/>
      <c r="F80" s="5"/>
      <c r="G80" s="9"/>
      <c r="H80" s="8"/>
      <c r="I80" s="7"/>
      <c r="J80"/>
      <c r="L80"/>
      <c r="M80" s="24"/>
      <c r="N80"/>
      <c r="R80"/>
      <c r="T8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0" s="27" t="str">
        <f>IF(TblEmployee[[#This Row],[TerminationDate]]="","",1)</f>
        <v/>
      </c>
      <c r="W80"/>
    </row>
    <row r="81" spans="1:23" x14ac:dyDescent="0.25">
      <c r="A81"/>
      <c r="F81" s="5"/>
      <c r="G81" s="9"/>
      <c r="H81" s="8"/>
      <c r="I81" s="7"/>
      <c r="J81"/>
      <c r="L81"/>
      <c r="M81" s="24"/>
      <c r="N81"/>
      <c r="R81"/>
      <c r="T8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1" s="27" t="str">
        <f>IF(TblEmployee[[#This Row],[TerminationDate]]="","",1)</f>
        <v/>
      </c>
      <c r="W81"/>
    </row>
    <row r="82" spans="1:23" x14ac:dyDescent="0.25">
      <c r="A82"/>
      <c r="F82" s="5"/>
      <c r="G82" s="9"/>
      <c r="H82" s="8"/>
      <c r="I82" s="7"/>
      <c r="J82"/>
      <c r="L82"/>
      <c r="M82" s="24"/>
      <c r="N82"/>
      <c r="R82"/>
      <c r="T8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2" s="27" t="str">
        <f>IF(TblEmployee[[#This Row],[TerminationDate]]="","",1)</f>
        <v/>
      </c>
      <c r="W82"/>
    </row>
    <row r="83" spans="1:23" x14ac:dyDescent="0.25">
      <c r="A83"/>
      <c r="F83" s="5"/>
      <c r="G83" s="9"/>
      <c r="H83" s="8"/>
      <c r="I83" s="7"/>
      <c r="J83"/>
      <c r="L83"/>
      <c r="M83" s="24"/>
      <c r="N83"/>
      <c r="R83"/>
      <c r="T8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3" s="27" t="str">
        <f>IF(TblEmployee[[#This Row],[TerminationDate]]="","",1)</f>
        <v/>
      </c>
      <c r="W83"/>
    </row>
    <row r="84" spans="1:23" x14ac:dyDescent="0.25">
      <c r="A84"/>
      <c r="F84" s="5"/>
      <c r="G84" s="9"/>
      <c r="H84" s="8"/>
      <c r="I84" s="7"/>
      <c r="J84"/>
      <c r="L84"/>
      <c r="M84" s="24"/>
      <c r="N84"/>
      <c r="R84"/>
      <c r="T8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4" s="27" t="str">
        <f>IF(TblEmployee[[#This Row],[TerminationDate]]="","",1)</f>
        <v/>
      </c>
      <c r="W84"/>
    </row>
    <row r="85" spans="1:23" x14ac:dyDescent="0.25">
      <c r="A85"/>
      <c r="F85" s="5"/>
      <c r="G85" s="9"/>
      <c r="H85" s="8"/>
      <c r="I85" s="7"/>
      <c r="J85"/>
      <c r="L85"/>
      <c r="M85" s="24"/>
      <c r="N85"/>
      <c r="R85"/>
      <c r="T8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5" s="27" t="str">
        <f>IF(TblEmployee[[#This Row],[TerminationDate]]="","",1)</f>
        <v/>
      </c>
      <c r="W85"/>
    </row>
    <row r="86" spans="1:23" x14ac:dyDescent="0.25">
      <c r="A86"/>
      <c r="F86" s="5"/>
      <c r="G86" s="9"/>
      <c r="H86" s="8"/>
      <c r="I86" s="7"/>
      <c r="J86"/>
      <c r="L86"/>
      <c r="M86" s="24"/>
      <c r="N86"/>
      <c r="R86"/>
      <c r="T8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6" s="27" t="str">
        <f>IF(TblEmployee[[#This Row],[TerminationDate]]="","",1)</f>
        <v/>
      </c>
      <c r="W86"/>
    </row>
    <row r="87" spans="1:23" x14ac:dyDescent="0.25">
      <c r="A87"/>
      <c r="F87" s="5"/>
      <c r="G87" s="9"/>
      <c r="H87" s="8"/>
      <c r="I87" s="7"/>
      <c r="J87"/>
      <c r="L87"/>
      <c r="M87" s="24"/>
      <c r="N87"/>
      <c r="R87"/>
      <c r="T8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7" s="27" t="str">
        <f>IF(TblEmployee[[#This Row],[TerminationDate]]="","",1)</f>
        <v/>
      </c>
      <c r="W87"/>
    </row>
    <row r="88" spans="1:23" x14ac:dyDescent="0.25">
      <c r="A88"/>
      <c r="F88" s="5"/>
      <c r="G88" s="9"/>
      <c r="H88" s="8"/>
      <c r="I88" s="7"/>
      <c r="J88"/>
      <c r="L88"/>
      <c r="M88" s="24"/>
      <c r="N88"/>
      <c r="R88"/>
      <c r="T8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8" s="27" t="str">
        <f>IF(TblEmployee[[#This Row],[TerminationDate]]="","",1)</f>
        <v/>
      </c>
      <c r="W88"/>
    </row>
    <row r="89" spans="1:23" x14ac:dyDescent="0.25">
      <c r="A89"/>
      <c r="F89" s="5"/>
      <c r="G89" s="9"/>
      <c r="H89" s="8"/>
      <c r="I89" s="7"/>
      <c r="J89"/>
      <c r="L89"/>
      <c r="M89" s="24"/>
      <c r="N89"/>
      <c r="R89"/>
      <c r="T8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89" s="27" t="str">
        <f>IF(TblEmployee[[#This Row],[TerminationDate]]="","",1)</f>
        <v/>
      </c>
      <c r="W89"/>
    </row>
    <row r="90" spans="1:23" x14ac:dyDescent="0.25">
      <c r="A90"/>
      <c r="F90" s="5"/>
      <c r="G90" s="9"/>
      <c r="H90" s="8"/>
      <c r="I90" s="7"/>
      <c r="J90"/>
      <c r="L90"/>
      <c r="M90" s="24"/>
      <c r="N90"/>
      <c r="R90"/>
      <c r="T9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0" s="27" t="str">
        <f>IF(TblEmployee[[#This Row],[TerminationDate]]="","",1)</f>
        <v/>
      </c>
      <c r="W90"/>
    </row>
    <row r="91" spans="1:23" x14ac:dyDescent="0.25">
      <c r="A91"/>
      <c r="F91" s="5"/>
      <c r="G91" s="9"/>
      <c r="H91" s="8"/>
      <c r="I91" s="7"/>
      <c r="J91"/>
      <c r="L91"/>
      <c r="M91" s="24"/>
      <c r="N91"/>
      <c r="R91"/>
      <c r="T9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1" s="27" t="str">
        <f>IF(TblEmployee[[#This Row],[TerminationDate]]="","",1)</f>
        <v/>
      </c>
      <c r="W91"/>
    </row>
    <row r="92" spans="1:23" x14ac:dyDescent="0.25">
      <c r="A92"/>
      <c r="F92" s="5"/>
      <c r="G92" s="9"/>
      <c r="H92" s="8"/>
      <c r="I92" s="7"/>
      <c r="J92"/>
      <c r="L92"/>
      <c r="M92" s="24"/>
      <c r="N92"/>
      <c r="R92"/>
      <c r="T9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2" s="27" t="str">
        <f>IF(TblEmployee[[#This Row],[TerminationDate]]="","",1)</f>
        <v/>
      </c>
      <c r="W92"/>
    </row>
    <row r="93" spans="1:23" x14ac:dyDescent="0.25">
      <c r="A93"/>
      <c r="F93" s="5"/>
      <c r="G93" s="9"/>
      <c r="H93" s="8"/>
      <c r="I93" s="7"/>
      <c r="J93"/>
      <c r="L93"/>
      <c r="M93" s="24"/>
      <c r="N93"/>
      <c r="R93"/>
      <c r="T9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3" s="27" t="str">
        <f>IF(TblEmployee[[#This Row],[TerminationDate]]="","",1)</f>
        <v/>
      </c>
      <c r="W93"/>
    </row>
    <row r="94" spans="1:23" x14ac:dyDescent="0.25">
      <c r="A94"/>
      <c r="F94" s="5"/>
      <c r="G94" s="9"/>
      <c r="H94" s="8"/>
      <c r="I94" s="7"/>
      <c r="J94"/>
      <c r="L94"/>
      <c r="M94" s="24"/>
      <c r="N94"/>
      <c r="R94"/>
      <c r="T9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4" s="27" t="str">
        <f>IF(TblEmployee[[#This Row],[TerminationDate]]="","",1)</f>
        <v/>
      </c>
      <c r="W94"/>
    </row>
    <row r="95" spans="1:23" x14ac:dyDescent="0.25">
      <c r="A95"/>
      <c r="F95" s="5"/>
      <c r="G95" s="9"/>
      <c r="H95" s="8"/>
      <c r="I95" s="7"/>
      <c r="J95"/>
      <c r="L95"/>
      <c r="M95" s="24"/>
      <c r="N95"/>
      <c r="R95"/>
      <c r="T9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5" s="27" t="str">
        <f>IF(TblEmployee[[#This Row],[TerminationDate]]="","",1)</f>
        <v/>
      </c>
      <c r="W95"/>
    </row>
    <row r="96" spans="1:23" x14ac:dyDescent="0.25">
      <c r="A96"/>
      <c r="F96" s="5"/>
      <c r="G96" s="9"/>
      <c r="H96" s="8"/>
      <c r="I96" s="7"/>
      <c r="J96"/>
      <c r="L96"/>
      <c r="M96" s="24"/>
      <c r="N96"/>
      <c r="R96"/>
      <c r="T9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6" s="27" t="str">
        <f>IF(TblEmployee[[#This Row],[TerminationDate]]="","",1)</f>
        <v/>
      </c>
      <c r="W96"/>
    </row>
    <row r="97" spans="1:23" x14ac:dyDescent="0.25">
      <c r="A97"/>
      <c r="F97" s="5"/>
      <c r="G97" s="9"/>
      <c r="H97" s="8"/>
      <c r="I97" s="7"/>
      <c r="J97"/>
      <c r="L97"/>
      <c r="M97" s="24"/>
      <c r="N97"/>
      <c r="R97"/>
      <c r="T9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7" s="27" t="str">
        <f>IF(TblEmployee[[#This Row],[TerminationDate]]="","",1)</f>
        <v/>
      </c>
      <c r="W97"/>
    </row>
    <row r="98" spans="1:23" x14ac:dyDescent="0.25">
      <c r="A98"/>
      <c r="F98" s="5"/>
      <c r="G98" s="9"/>
      <c r="H98" s="8"/>
      <c r="I98" s="7"/>
      <c r="J98"/>
      <c r="L98"/>
      <c r="M98" s="24"/>
      <c r="N98"/>
      <c r="R98"/>
      <c r="T9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8" s="27" t="str">
        <f>IF(TblEmployee[[#This Row],[TerminationDate]]="","",1)</f>
        <v/>
      </c>
      <c r="W98"/>
    </row>
    <row r="99" spans="1:23" x14ac:dyDescent="0.25">
      <c r="A99"/>
      <c r="F99" s="5"/>
      <c r="G99" s="9"/>
      <c r="H99" s="8"/>
      <c r="I99" s="7"/>
      <c r="J99"/>
      <c r="L99"/>
      <c r="M99" s="24"/>
      <c r="N99"/>
      <c r="R99"/>
      <c r="T9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99" s="27" t="str">
        <f>IF(TblEmployee[[#This Row],[TerminationDate]]="","",1)</f>
        <v/>
      </c>
      <c r="W99"/>
    </row>
    <row r="100" spans="1:23" x14ac:dyDescent="0.25">
      <c r="A100"/>
      <c r="F100" s="5"/>
      <c r="G100" s="9"/>
      <c r="H100" s="8"/>
      <c r="I100" s="7"/>
      <c r="J100"/>
      <c r="L100"/>
      <c r="M100" s="24"/>
      <c r="N100"/>
      <c r="R100"/>
      <c r="T10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0" s="27" t="str">
        <f>IF(TblEmployee[[#This Row],[TerminationDate]]="","",1)</f>
        <v/>
      </c>
      <c r="W100"/>
    </row>
    <row r="101" spans="1:23" x14ac:dyDescent="0.25">
      <c r="A101"/>
      <c r="F101" s="5"/>
      <c r="G101" s="9"/>
      <c r="H101" s="8"/>
      <c r="I101" s="7"/>
      <c r="J101"/>
      <c r="L101"/>
      <c r="M101" s="24"/>
      <c r="N101"/>
      <c r="R101"/>
      <c r="T10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1" s="27" t="str">
        <f>IF(TblEmployee[[#This Row],[TerminationDate]]="","",1)</f>
        <v/>
      </c>
      <c r="W101"/>
    </row>
    <row r="102" spans="1:23" x14ac:dyDescent="0.25">
      <c r="A102"/>
      <c r="F102" s="5"/>
      <c r="G102" s="9"/>
      <c r="H102" s="8"/>
      <c r="I102" s="7"/>
      <c r="J102"/>
      <c r="L102"/>
      <c r="M102" s="24"/>
      <c r="N102"/>
      <c r="R102"/>
      <c r="T10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2" s="27" t="str">
        <f>IF(TblEmployee[[#This Row],[TerminationDate]]="","",1)</f>
        <v/>
      </c>
      <c r="W102"/>
    </row>
    <row r="103" spans="1:23" x14ac:dyDescent="0.25">
      <c r="A103"/>
      <c r="F103" s="5"/>
      <c r="G103" s="9"/>
      <c r="H103" s="8"/>
      <c r="I103" s="7"/>
      <c r="J103"/>
      <c r="L103"/>
      <c r="M103" s="24"/>
      <c r="N103"/>
      <c r="R103"/>
      <c r="T10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3" s="27" t="str">
        <f>IF(TblEmployee[[#This Row],[TerminationDate]]="","",1)</f>
        <v/>
      </c>
      <c r="W103"/>
    </row>
    <row r="104" spans="1:23" x14ac:dyDescent="0.25">
      <c r="A104"/>
      <c r="F104" s="5"/>
      <c r="G104" s="9"/>
      <c r="H104" s="8"/>
      <c r="I104" s="7"/>
      <c r="J104"/>
      <c r="L104"/>
      <c r="M104" s="24"/>
      <c r="N104"/>
      <c r="R104"/>
      <c r="T10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4" s="27" t="str">
        <f>IF(TblEmployee[[#This Row],[TerminationDate]]="","",1)</f>
        <v/>
      </c>
      <c r="W104"/>
    </row>
    <row r="105" spans="1:23" x14ac:dyDescent="0.25">
      <c r="A105"/>
      <c r="F105" s="5"/>
      <c r="G105" s="9"/>
      <c r="H105" s="8"/>
      <c r="I105" s="7"/>
      <c r="J105"/>
      <c r="L105"/>
      <c r="M105" s="24"/>
      <c r="N105"/>
      <c r="R105"/>
      <c r="T10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5" s="27" t="str">
        <f>IF(TblEmployee[[#This Row],[TerminationDate]]="","",1)</f>
        <v/>
      </c>
      <c r="W105"/>
    </row>
    <row r="106" spans="1:23" x14ac:dyDescent="0.25">
      <c r="A106"/>
      <c r="F106" s="5"/>
      <c r="G106" s="9"/>
      <c r="H106" s="8"/>
      <c r="I106" s="7"/>
      <c r="J106"/>
      <c r="L106"/>
      <c r="M106" s="24"/>
      <c r="N106"/>
      <c r="R106"/>
      <c r="T10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6" s="27" t="str">
        <f>IF(TblEmployee[[#This Row],[TerminationDate]]="","",1)</f>
        <v/>
      </c>
      <c r="W106"/>
    </row>
    <row r="107" spans="1:23" x14ac:dyDescent="0.25">
      <c r="A107"/>
      <c r="F107" s="5"/>
      <c r="G107" s="9"/>
      <c r="H107" s="8"/>
      <c r="I107" s="7"/>
      <c r="J107"/>
      <c r="L107"/>
      <c r="M107" s="24"/>
      <c r="N107"/>
      <c r="R107"/>
      <c r="T10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7" s="27" t="str">
        <f>IF(TblEmployee[[#This Row],[TerminationDate]]="","",1)</f>
        <v/>
      </c>
      <c r="W107"/>
    </row>
    <row r="108" spans="1:23" x14ac:dyDescent="0.25">
      <c r="A108"/>
      <c r="F108" s="5"/>
      <c r="G108" s="9"/>
      <c r="H108" s="8"/>
      <c r="I108" s="7"/>
      <c r="J108"/>
      <c r="L108"/>
      <c r="M108" s="24"/>
      <c r="N108"/>
      <c r="R108"/>
      <c r="T10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8" s="27" t="str">
        <f>IF(TblEmployee[[#This Row],[TerminationDate]]="","",1)</f>
        <v/>
      </c>
      <c r="W108"/>
    </row>
    <row r="109" spans="1:23" x14ac:dyDescent="0.25">
      <c r="A109"/>
      <c r="F109" s="5"/>
      <c r="G109" s="9"/>
      <c r="H109" s="8"/>
      <c r="I109" s="7"/>
      <c r="J109"/>
      <c r="L109"/>
      <c r="M109" s="24"/>
      <c r="N109"/>
      <c r="R109"/>
      <c r="T10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09" s="27" t="str">
        <f>IF(TblEmployee[[#This Row],[TerminationDate]]="","",1)</f>
        <v/>
      </c>
      <c r="W109"/>
    </row>
    <row r="110" spans="1:23" x14ac:dyDescent="0.25">
      <c r="A110"/>
      <c r="F110" s="5"/>
      <c r="G110" s="9"/>
      <c r="H110" s="8"/>
      <c r="I110" s="7"/>
      <c r="J110"/>
      <c r="L110"/>
      <c r="M110" s="24"/>
      <c r="N110"/>
      <c r="R110"/>
      <c r="T11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0" s="27" t="str">
        <f>IF(TblEmployee[[#This Row],[TerminationDate]]="","",1)</f>
        <v/>
      </c>
      <c r="W110"/>
    </row>
    <row r="111" spans="1:23" x14ac:dyDescent="0.25">
      <c r="A111"/>
      <c r="F111" s="5"/>
      <c r="G111" s="9"/>
      <c r="H111" s="8"/>
      <c r="I111" s="7"/>
      <c r="J111"/>
      <c r="L111"/>
      <c r="M111" s="24"/>
      <c r="N111"/>
      <c r="R111"/>
      <c r="T11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1" s="27" t="str">
        <f>IF(TblEmployee[[#This Row],[TerminationDate]]="","",1)</f>
        <v/>
      </c>
      <c r="W111"/>
    </row>
    <row r="112" spans="1:23" x14ac:dyDescent="0.25">
      <c r="A112"/>
      <c r="F112" s="5"/>
      <c r="G112" s="9"/>
      <c r="H112" s="8"/>
      <c r="I112" s="7"/>
      <c r="J112"/>
      <c r="L112"/>
      <c r="M112" s="24"/>
      <c r="N112"/>
      <c r="R112"/>
      <c r="T11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2" s="27" t="str">
        <f>IF(TblEmployee[[#This Row],[TerminationDate]]="","",1)</f>
        <v/>
      </c>
      <c r="W112"/>
    </row>
    <row r="113" spans="1:23" x14ac:dyDescent="0.25">
      <c r="A113"/>
      <c r="F113" s="5"/>
      <c r="G113" s="9"/>
      <c r="H113" s="8"/>
      <c r="I113" s="7"/>
      <c r="J113"/>
      <c r="L113"/>
      <c r="M113" s="24"/>
      <c r="N113"/>
      <c r="R113"/>
      <c r="T11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3" s="27" t="str">
        <f>IF(TblEmployee[[#This Row],[TerminationDate]]="","",1)</f>
        <v/>
      </c>
      <c r="W113"/>
    </row>
    <row r="114" spans="1:23" x14ac:dyDescent="0.25">
      <c r="A114"/>
      <c r="F114" s="5"/>
      <c r="G114" s="9"/>
      <c r="H114" s="8"/>
      <c r="I114" s="7"/>
      <c r="J114"/>
      <c r="L114"/>
      <c r="M114" s="24"/>
      <c r="N114"/>
      <c r="R114"/>
      <c r="T11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4" s="27" t="str">
        <f>IF(TblEmployee[[#This Row],[TerminationDate]]="","",1)</f>
        <v/>
      </c>
      <c r="W114"/>
    </row>
    <row r="115" spans="1:23" x14ac:dyDescent="0.25">
      <c r="A115"/>
      <c r="F115" s="5"/>
      <c r="G115" s="9"/>
      <c r="H115" s="8"/>
      <c r="I115" s="7"/>
      <c r="J115"/>
      <c r="L115"/>
      <c r="M115" s="24"/>
      <c r="N115"/>
      <c r="R115"/>
      <c r="T11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5" s="27" t="str">
        <f>IF(TblEmployee[[#This Row],[TerminationDate]]="","",1)</f>
        <v/>
      </c>
      <c r="W115"/>
    </row>
    <row r="116" spans="1:23" x14ac:dyDescent="0.25">
      <c r="A116"/>
      <c r="F116" s="5"/>
      <c r="G116" s="9"/>
      <c r="H116" s="8"/>
      <c r="I116" s="7"/>
      <c r="J116"/>
      <c r="L116"/>
      <c r="M116" s="24"/>
      <c r="N116"/>
      <c r="R116"/>
      <c r="T11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6" s="27" t="str">
        <f>IF(TblEmployee[[#This Row],[TerminationDate]]="","",1)</f>
        <v/>
      </c>
      <c r="W116"/>
    </row>
    <row r="117" spans="1:23" x14ac:dyDescent="0.25">
      <c r="A117"/>
      <c r="F117" s="5"/>
      <c r="G117" s="9"/>
      <c r="H117" s="8"/>
      <c r="I117" s="7"/>
      <c r="J117"/>
      <c r="L117"/>
      <c r="M117" s="24"/>
      <c r="N117"/>
      <c r="R117"/>
      <c r="T11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7" s="27" t="str">
        <f>IF(TblEmployee[[#This Row],[TerminationDate]]="","",1)</f>
        <v/>
      </c>
      <c r="W117"/>
    </row>
    <row r="118" spans="1:23" x14ac:dyDescent="0.25">
      <c r="A118"/>
      <c r="F118" s="5"/>
      <c r="G118" s="9"/>
      <c r="H118" s="8"/>
      <c r="I118" s="7"/>
      <c r="J118"/>
      <c r="L118"/>
      <c r="M118" s="24"/>
      <c r="N118"/>
      <c r="R118"/>
      <c r="T11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8" s="27" t="str">
        <f>IF(TblEmployee[[#This Row],[TerminationDate]]="","",1)</f>
        <v/>
      </c>
      <c r="W118"/>
    </row>
    <row r="119" spans="1:23" x14ac:dyDescent="0.25">
      <c r="A119"/>
      <c r="F119" s="5"/>
      <c r="G119" s="9"/>
      <c r="H119" s="8"/>
      <c r="I119" s="7"/>
      <c r="J119"/>
      <c r="L119"/>
      <c r="M119" s="24"/>
      <c r="N119"/>
      <c r="R119"/>
      <c r="T11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19" s="27" t="str">
        <f>IF(TblEmployee[[#This Row],[TerminationDate]]="","",1)</f>
        <v/>
      </c>
      <c r="W119"/>
    </row>
    <row r="120" spans="1:23" x14ac:dyDescent="0.25">
      <c r="A120"/>
      <c r="F120" s="5"/>
      <c r="G120" s="9"/>
      <c r="H120" s="8"/>
      <c r="I120" s="7"/>
      <c r="J120"/>
      <c r="L120"/>
      <c r="M120" s="24"/>
      <c r="N120"/>
      <c r="R120"/>
      <c r="T12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0" s="27" t="str">
        <f>IF(TblEmployee[[#This Row],[TerminationDate]]="","",1)</f>
        <v/>
      </c>
      <c r="W120"/>
    </row>
    <row r="121" spans="1:23" x14ac:dyDescent="0.25">
      <c r="A121"/>
      <c r="F121" s="5"/>
      <c r="G121" s="9"/>
      <c r="H121" s="8"/>
      <c r="I121" s="7"/>
      <c r="J121"/>
      <c r="L121"/>
      <c r="M121" s="24"/>
      <c r="N121"/>
      <c r="R121"/>
      <c r="T12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1" s="27" t="str">
        <f>IF(TblEmployee[[#This Row],[TerminationDate]]="","",1)</f>
        <v/>
      </c>
      <c r="W121"/>
    </row>
    <row r="122" spans="1:23" x14ac:dyDescent="0.25">
      <c r="A122"/>
      <c r="F122" s="5"/>
      <c r="G122" s="9"/>
      <c r="H122" s="8"/>
      <c r="I122" s="7"/>
      <c r="J122"/>
      <c r="L122"/>
      <c r="M122" s="24"/>
      <c r="N122"/>
      <c r="R122"/>
      <c r="T12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2" s="27" t="str">
        <f>IF(TblEmployee[[#This Row],[TerminationDate]]="","",1)</f>
        <v/>
      </c>
      <c r="W122"/>
    </row>
    <row r="123" spans="1:23" x14ac:dyDescent="0.25">
      <c r="A123"/>
      <c r="F123" s="5"/>
      <c r="G123" s="9"/>
      <c r="H123" s="8"/>
      <c r="I123" s="7"/>
      <c r="J123"/>
      <c r="L123"/>
      <c r="M123" s="24"/>
      <c r="N123"/>
      <c r="R123"/>
      <c r="T12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3" s="27" t="str">
        <f>IF(TblEmployee[[#This Row],[TerminationDate]]="","",1)</f>
        <v/>
      </c>
      <c r="W123"/>
    </row>
    <row r="124" spans="1:23" x14ac:dyDescent="0.25">
      <c r="A124"/>
      <c r="F124" s="5"/>
      <c r="G124" s="9"/>
      <c r="H124" s="8"/>
      <c r="I124" s="7"/>
      <c r="J124"/>
      <c r="L124"/>
      <c r="M124" s="24"/>
      <c r="N124"/>
      <c r="R124"/>
      <c r="T12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4" s="27" t="str">
        <f>IF(TblEmployee[[#This Row],[TerminationDate]]="","",1)</f>
        <v/>
      </c>
      <c r="W124"/>
    </row>
    <row r="125" spans="1:23" x14ac:dyDescent="0.25">
      <c r="A125"/>
      <c r="F125" s="5"/>
      <c r="G125" s="9"/>
      <c r="H125" s="8"/>
      <c r="I125" s="7"/>
      <c r="J125"/>
      <c r="L125"/>
      <c r="M125" s="24"/>
      <c r="N125"/>
      <c r="R125"/>
      <c r="T12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5" s="27" t="str">
        <f>IF(TblEmployee[[#This Row],[TerminationDate]]="","",1)</f>
        <v/>
      </c>
      <c r="W125"/>
    </row>
    <row r="126" spans="1:23" x14ac:dyDescent="0.25">
      <c r="A126"/>
      <c r="F126" s="5"/>
      <c r="G126" s="9"/>
      <c r="H126" s="8"/>
      <c r="I126" s="7"/>
      <c r="J126"/>
      <c r="L126"/>
      <c r="M126" s="24"/>
      <c r="N126"/>
      <c r="R126"/>
      <c r="T12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6" s="27" t="str">
        <f>IF(TblEmployee[[#This Row],[TerminationDate]]="","",1)</f>
        <v/>
      </c>
      <c r="W126"/>
    </row>
    <row r="127" spans="1:23" x14ac:dyDescent="0.25">
      <c r="A127"/>
      <c r="F127" s="5"/>
      <c r="G127" s="9"/>
      <c r="H127" s="8"/>
      <c r="I127" s="7"/>
      <c r="J127"/>
      <c r="L127"/>
      <c r="M127" s="24"/>
      <c r="N127"/>
      <c r="R127"/>
      <c r="T12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7" s="27" t="str">
        <f>IF(TblEmployee[[#This Row],[TerminationDate]]="","",1)</f>
        <v/>
      </c>
      <c r="W127"/>
    </row>
    <row r="128" spans="1:23" x14ac:dyDescent="0.25">
      <c r="A128"/>
      <c r="F128" s="5"/>
      <c r="G128" s="9"/>
      <c r="H128" s="8"/>
      <c r="I128" s="7"/>
      <c r="J128"/>
      <c r="L128"/>
      <c r="M128" s="24"/>
      <c r="N128"/>
      <c r="R128"/>
      <c r="T12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8" s="27" t="str">
        <f>IF(TblEmployee[[#This Row],[TerminationDate]]="","",1)</f>
        <v/>
      </c>
      <c r="W128"/>
    </row>
    <row r="129" spans="1:23" x14ac:dyDescent="0.25">
      <c r="A129"/>
      <c r="F129" s="5"/>
      <c r="G129" s="9"/>
      <c r="H129" s="8"/>
      <c r="I129" s="7"/>
      <c r="J129"/>
      <c r="L129"/>
      <c r="M129" s="24"/>
      <c r="N129"/>
      <c r="R129"/>
      <c r="T12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29" s="27" t="str">
        <f>IF(TblEmployee[[#This Row],[TerminationDate]]="","",1)</f>
        <v/>
      </c>
      <c r="W129"/>
    </row>
    <row r="130" spans="1:23" x14ac:dyDescent="0.25">
      <c r="A130"/>
      <c r="F130" s="5"/>
      <c r="G130" s="9"/>
      <c r="H130" s="8"/>
      <c r="I130" s="7"/>
      <c r="J130"/>
      <c r="L130"/>
      <c r="M130" s="24"/>
      <c r="N130"/>
      <c r="R130"/>
      <c r="T13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0" s="27" t="str">
        <f>IF(TblEmployee[[#This Row],[TerminationDate]]="","",1)</f>
        <v/>
      </c>
      <c r="W130"/>
    </row>
    <row r="131" spans="1:23" x14ac:dyDescent="0.25">
      <c r="A131"/>
      <c r="F131" s="5"/>
      <c r="G131" s="9"/>
      <c r="H131" s="8"/>
      <c r="I131" s="7"/>
      <c r="J131"/>
      <c r="L131"/>
      <c r="M131" s="24"/>
      <c r="N131"/>
      <c r="R131"/>
      <c r="T13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1" s="27" t="str">
        <f>IF(TblEmployee[[#This Row],[TerminationDate]]="","",1)</f>
        <v/>
      </c>
      <c r="W131"/>
    </row>
    <row r="132" spans="1:23" x14ac:dyDescent="0.25">
      <c r="A132"/>
      <c r="F132" s="5"/>
      <c r="G132" s="9"/>
      <c r="H132" s="8"/>
      <c r="I132" s="7"/>
      <c r="J132"/>
      <c r="L132"/>
      <c r="M132" s="24"/>
      <c r="N132"/>
      <c r="R132"/>
      <c r="T13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2" s="27" t="str">
        <f>IF(TblEmployee[[#This Row],[TerminationDate]]="","",1)</f>
        <v/>
      </c>
      <c r="W132"/>
    </row>
    <row r="133" spans="1:23" x14ac:dyDescent="0.25">
      <c r="A133"/>
      <c r="F133" s="5"/>
      <c r="G133" s="9"/>
      <c r="H133" s="8"/>
      <c r="I133" s="7"/>
      <c r="J133"/>
      <c r="L133"/>
      <c r="M133" s="24"/>
      <c r="N133"/>
      <c r="R133"/>
      <c r="T13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3" s="27" t="str">
        <f>IF(TblEmployee[[#This Row],[TerminationDate]]="","",1)</f>
        <v/>
      </c>
      <c r="W133"/>
    </row>
    <row r="134" spans="1:23" x14ac:dyDescent="0.25">
      <c r="A134"/>
      <c r="F134" s="5"/>
      <c r="G134" s="9"/>
      <c r="H134" s="8"/>
      <c r="I134" s="7"/>
      <c r="J134"/>
      <c r="L134"/>
      <c r="M134" s="24"/>
      <c r="N134"/>
      <c r="R134"/>
      <c r="T13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4" s="27" t="str">
        <f>IF(TblEmployee[[#This Row],[TerminationDate]]="","",1)</f>
        <v/>
      </c>
      <c r="W134"/>
    </row>
    <row r="135" spans="1:23" x14ac:dyDescent="0.25">
      <c r="A135"/>
      <c r="F135" s="5"/>
      <c r="G135" s="9"/>
      <c r="H135" s="8"/>
      <c r="I135" s="7"/>
      <c r="J135"/>
      <c r="L135"/>
      <c r="M135" s="24"/>
      <c r="N135"/>
      <c r="R135"/>
      <c r="T13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5" s="27" t="str">
        <f>IF(TblEmployee[[#This Row],[TerminationDate]]="","",1)</f>
        <v/>
      </c>
      <c r="W135"/>
    </row>
    <row r="136" spans="1:23" x14ac:dyDescent="0.25">
      <c r="A136"/>
      <c r="F136" s="5"/>
      <c r="G136" s="9"/>
      <c r="H136" s="8"/>
      <c r="I136" s="7"/>
      <c r="J136"/>
      <c r="L136"/>
      <c r="M136" s="24"/>
      <c r="N136"/>
      <c r="R136"/>
      <c r="T13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6" s="27" t="str">
        <f>IF(TblEmployee[[#This Row],[TerminationDate]]="","",1)</f>
        <v/>
      </c>
      <c r="W136"/>
    </row>
    <row r="137" spans="1:23" x14ac:dyDescent="0.25">
      <c r="A137"/>
      <c r="F137" s="5"/>
      <c r="G137" s="9"/>
      <c r="H137" s="8"/>
      <c r="I137" s="7"/>
      <c r="J137"/>
      <c r="L137"/>
      <c r="M137" s="24"/>
      <c r="N137"/>
      <c r="R137"/>
      <c r="T13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7" s="27" t="str">
        <f>IF(TblEmployee[[#This Row],[TerminationDate]]="","",1)</f>
        <v/>
      </c>
      <c r="W137"/>
    </row>
    <row r="138" spans="1:23" x14ac:dyDescent="0.25">
      <c r="A138"/>
      <c r="F138" s="5"/>
      <c r="G138" s="9"/>
      <c r="H138" s="8"/>
      <c r="I138" s="7"/>
      <c r="J138"/>
      <c r="L138"/>
      <c r="M138" s="24"/>
      <c r="N138"/>
      <c r="R138"/>
      <c r="T13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8" s="27" t="str">
        <f>IF(TblEmployee[[#This Row],[TerminationDate]]="","",1)</f>
        <v/>
      </c>
      <c r="W138"/>
    </row>
    <row r="139" spans="1:23" x14ac:dyDescent="0.25">
      <c r="A139"/>
      <c r="F139" s="5"/>
      <c r="G139" s="9"/>
      <c r="H139" s="8"/>
      <c r="I139" s="7"/>
      <c r="J139"/>
      <c r="L139"/>
      <c r="M139" s="24"/>
      <c r="N139"/>
      <c r="R139"/>
      <c r="T13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39" s="27" t="str">
        <f>IF(TblEmployee[[#This Row],[TerminationDate]]="","",1)</f>
        <v/>
      </c>
      <c r="W139"/>
    </row>
    <row r="140" spans="1:23" x14ac:dyDescent="0.25">
      <c r="A140"/>
      <c r="F140" s="5"/>
      <c r="G140" s="9"/>
      <c r="H140" s="8"/>
      <c r="I140" s="7"/>
      <c r="J140"/>
      <c r="L140"/>
      <c r="M140" s="24"/>
      <c r="N140"/>
      <c r="R140"/>
      <c r="T14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0" s="27" t="str">
        <f>IF(TblEmployee[[#This Row],[TerminationDate]]="","",1)</f>
        <v/>
      </c>
      <c r="W140"/>
    </row>
    <row r="141" spans="1:23" x14ac:dyDescent="0.25">
      <c r="A141"/>
      <c r="F141" s="5"/>
      <c r="G141" s="9"/>
      <c r="H141" s="8"/>
      <c r="I141" s="7"/>
      <c r="J141"/>
      <c r="L141"/>
      <c r="M141" s="24"/>
      <c r="N141"/>
      <c r="R141"/>
      <c r="T14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1" s="27" t="str">
        <f>IF(TblEmployee[[#This Row],[TerminationDate]]="","",1)</f>
        <v/>
      </c>
      <c r="W141"/>
    </row>
    <row r="142" spans="1:23" x14ac:dyDescent="0.25">
      <c r="A142"/>
      <c r="F142" s="5"/>
      <c r="G142" s="9"/>
      <c r="H142" s="8"/>
      <c r="I142" s="7"/>
      <c r="J142"/>
      <c r="L142"/>
      <c r="M142" s="24"/>
      <c r="N142"/>
      <c r="R142"/>
      <c r="T14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2" s="27" t="str">
        <f>IF(TblEmployee[[#This Row],[TerminationDate]]="","",1)</f>
        <v/>
      </c>
      <c r="W142"/>
    </row>
    <row r="143" spans="1:23" x14ac:dyDescent="0.25">
      <c r="A143"/>
      <c r="F143" s="5"/>
      <c r="G143" s="9"/>
      <c r="H143" s="8"/>
      <c r="I143" s="7"/>
      <c r="J143"/>
      <c r="L143"/>
      <c r="M143" s="24"/>
      <c r="N143"/>
      <c r="R143"/>
      <c r="T14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3" s="27" t="str">
        <f>IF(TblEmployee[[#This Row],[TerminationDate]]="","",1)</f>
        <v/>
      </c>
      <c r="W143"/>
    </row>
    <row r="144" spans="1:23" x14ac:dyDescent="0.25">
      <c r="A144"/>
      <c r="F144" s="5"/>
      <c r="G144" s="9"/>
      <c r="H144" s="8"/>
      <c r="I144" s="7"/>
      <c r="J144"/>
      <c r="L144"/>
      <c r="M144" s="24"/>
      <c r="N144"/>
      <c r="R144"/>
      <c r="T14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4" s="27" t="str">
        <f>IF(TblEmployee[[#This Row],[TerminationDate]]="","",1)</f>
        <v/>
      </c>
      <c r="W144"/>
    </row>
    <row r="145" spans="1:23" x14ac:dyDescent="0.25">
      <c r="A145"/>
      <c r="F145" s="5"/>
      <c r="G145" s="9"/>
      <c r="H145" s="8"/>
      <c r="I145" s="7"/>
      <c r="J145"/>
      <c r="L145"/>
      <c r="M145" s="24"/>
      <c r="N145"/>
      <c r="R145"/>
      <c r="T14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5" s="27" t="str">
        <f>IF(TblEmployee[[#This Row],[TerminationDate]]="","",1)</f>
        <v/>
      </c>
      <c r="W145"/>
    </row>
    <row r="146" spans="1:23" x14ac:dyDescent="0.25">
      <c r="A146"/>
      <c r="F146" s="5"/>
      <c r="G146" s="9"/>
      <c r="H146" s="8"/>
      <c r="I146" s="7"/>
      <c r="J146"/>
      <c r="L146"/>
      <c r="M146" s="24"/>
      <c r="N146"/>
      <c r="R146"/>
      <c r="T14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6" s="27" t="str">
        <f>IF(TblEmployee[[#This Row],[TerminationDate]]="","",1)</f>
        <v/>
      </c>
      <c r="W146"/>
    </row>
    <row r="147" spans="1:23" x14ac:dyDescent="0.25">
      <c r="A147"/>
      <c r="F147" s="5"/>
      <c r="G147" s="9"/>
      <c r="H147" s="8"/>
      <c r="I147" s="7"/>
      <c r="J147"/>
      <c r="L147"/>
      <c r="M147" s="24"/>
      <c r="N147"/>
      <c r="R147"/>
      <c r="T14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7" s="27" t="str">
        <f>IF(TblEmployee[[#This Row],[TerminationDate]]="","",1)</f>
        <v/>
      </c>
      <c r="W147"/>
    </row>
    <row r="148" spans="1:23" x14ac:dyDescent="0.25">
      <c r="A148"/>
      <c r="F148" s="5"/>
      <c r="G148" s="9"/>
      <c r="H148" s="8"/>
      <c r="I148" s="7"/>
      <c r="J148"/>
      <c r="L148"/>
      <c r="M148" s="24"/>
      <c r="N148"/>
      <c r="R148"/>
      <c r="T14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8" s="27" t="str">
        <f>IF(TblEmployee[[#This Row],[TerminationDate]]="","",1)</f>
        <v/>
      </c>
      <c r="W148"/>
    </row>
    <row r="149" spans="1:23" x14ac:dyDescent="0.25">
      <c r="A149"/>
      <c r="F149" s="5"/>
      <c r="G149" s="9"/>
      <c r="H149" s="8"/>
      <c r="I149" s="7"/>
      <c r="J149"/>
      <c r="L149"/>
      <c r="M149" s="24"/>
      <c r="N149"/>
      <c r="R149"/>
      <c r="T14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49" s="27" t="str">
        <f>IF(TblEmployee[[#This Row],[TerminationDate]]="","",1)</f>
        <v/>
      </c>
      <c r="W149"/>
    </row>
    <row r="150" spans="1:23" x14ac:dyDescent="0.25">
      <c r="A150"/>
      <c r="F150" s="5"/>
      <c r="G150" s="9"/>
      <c r="H150" s="8"/>
      <c r="I150" s="7"/>
      <c r="J150"/>
      <c r="L150"/>
      <c r="M150" s="24"/>
      <c r="N150"/>
      <c r="R150"/>
      <c r="T15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0" s="27" t="str">
        <f>IF(TblEmployee[[#This Row],[TerminationDate]]="","",1)</f>
        <v/>
      </c>
      <c r="W150"/>
    </row>
    <row r="151" spans="1:23" x14ac:dyDescent="0.25">
      <c r="A151"/>
      <c r="F151" s="5"/>
      <c r="G151" s="9"/>
      <c r="H151" s="8"/>
      <c r="I151" s="7"/>
      <c r="J151"/>
      <c r="L151"/>
      <c r="M151" s="24"/>
      <c r="N151"/>
      <c r="R151"/>
      <c r="T15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1" s="27" t="str">
        <f>IF(TblEmployee[[#This Row],[TerminationDate]]="","",1)</f>
        <v/>
      </c>
      <c r="W151"/>
    </row>
    <row r="152" spans="1:23" x14ac:dyDescent="0.25">
      <c r="A152"/>
      <c r="F152" s="5"/>
      <c r="G152" s="9"/>
      <c r="H152" s="8"/>
      <c r="I152" s="7"/>
      <c r="J152"/>
      <c r="L152"/>
      <c r="M152" s="24"/>
      <c r="N152"/>
      <c r="R152"/>
      <c r="T15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2" s="27" t="str">
        <f>IF(TblEmployee[[#This Row],[TerminationDate]]="","",1)</f>
        <v/>
      </c>
      <c r="W152"/>
    </row>
    <row r="153" spans="1:23" x14ac:dyDescent="0.25">
      <c r="A153"/>
      <c r="F153" s="5"/>
      <c r="G153" s="9"/>
      <c r="H153" s="8"/>
      <c r="I153" s="7"/>
      <c r="J153"/>
      <c r="L153"/>
      <c r="M153" s="24"/>
      <c r="N153"/>
      <c r="R153"/>
      <c r="T15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3" s="27" t="str">
        <f>IF(TblEmployee[[#This Row],[TerminationDate]]="","",1)</f>
        <v/>
      </c>
      <c r="W153"/>
    </row>
    <row r="154" spans="1:23" x14ac:dyDescent="0.25">
      <c r="A154"/>
      <c r="F154" s="5"/>
      <c r="G154" s="9"/>
      <c r="H154" s="8"/>
      <c r="I154" s="7"/>
      <c r="J154"/>
      <c r="L154"/>
      <c r="M154" s="24"/>
      <c r="N154"/>
      <c r="R154"/>
      <c r="T15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4" s="27" t="str">
        <f>IF(TblEmployee[[#This Row],[TerminationDate]]="","",1)</f>
        <v/>
      </c>
      <c r="W154"/>
    </row>
    <row r="155" spans="1:23" x14ac:dyDescent="0.25">
      <c r="A155"/>
      <c r="F155" s="5"/>
      <c r="G155" s="9"/>
      <c r="H155" s="8"/>
      <c r="I155" s="7"/>
      <c r="J155"/>
      <c r="L155"/>
      <c r="M155" s="24"/>
      <c r="N155"/>
      <c r="R155"/>
      <c r="T15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5" s="27" t="str">
        <f>IF(TblEmployee[[#This Row],[TerminationDate]]="","",1)</f>
        <v/>
      </c>
      <c r="W155"/>
    </row>
    <row r="156" spans="1:23" x14ac:dyDescent="0.25">
      <c r="A156"/>
      <c r="F156" s="5"/>
      <c r="G156" s="9"/>
      <c r="H156" s="8"/>
      <c r="I156" s="7"/>
      <c r="J156"/>
      <c r="L156"/>
      <c r="M156" s="24"/>
      <c r="N156"/>
      <c r="R156"/>
      <c r="T15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6" s="27" t="str">
        <f>IF(TblEmployee[[#This Row],[TerminationDate]]="","",1)</f>
        <v/>
      </c>
      <c r="W156"/>
    </row>
    <row r="157" spans="1:23" x14ac:dyDescent="0.25">
      <c r="A157"/>
      <c r="F157" s="5"/>
      <c r="G157" s="9"/>
      <c r="H157" s="8"/>
      <c r="I157" s="7"/>
      <c r="J157"/>
      <c r="L157"/>
      <c r="M157" s="24"/>
      <c r="N157"/>
      <c r="R157"/>
      <c r="T15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7" s="27" t="str">
        <f>IF(TblEmployee[[#This Row],[TerminationDate]]="","",1)</f>
        <v/>
      </c>
      <c r="W157"/>
    </row>
    <row r="158" spans="1:23" x14ac:dyDescent="0.25">
      <c r="A158"/>
      <c r="F158" s="5"/>
      <c r="G158" s="9"/>
      <c r="H158" s="8"/>
      <c r="I158" s="7"/>
      <c r="J158"/>
      <c r="L158"/>
      <c r="M158" s="24"/>
      <c r="N158"/>
      <c r="R158"/>
      <c r="T15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8" s="27" t="str">
        <f>IF(TblEmployee[[#This Row],[TerminationDate]]="","",1)</f>
        <v/>
      </c>
      <c r="W158"/>
    </row>
    <row r="159" spans="1:23" x14ac:dyDescent="0.25">
      <c r="A159"/>
      <c r="F159" s="5"/>
      <c r="G159" s="9"/>
      <c r="H159" s="8"/>
      <c r="I159" s="7"/>
      <c r="J159"/>
      <c r="L159"/>
      <c r="M159" s="24"/>
      <c r="N159"/>
      <c r="R159"/>
      <c r="T15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59" s="27" t="str">
        <f>IF(TblEmployee[[#This Row],[TerminationDate]]="","",1)</f>
        <v/>
      </c>
      <c r="W159"/>
    </row>
    <row r="160" spans="1:23" x14ac:dyDescent="0.25">
      <c r="A160"/>
      <c r="F160" s="5"/>
      <c r="G160" s="9"/>
      <c r="H160" s="8"/>
      <c r="I160" s="7"/>
      <c r="J160"/>
      <c r="L160"/>
      <c r="M160" s="24"/>
      <c r="N160"/>
      <c r="R160"/>
      <c r="T16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0" s="27" t="str">
        <f>IF(TblEmployee[[#This Row],[TerminationDate]]="","",1)</f>
        <v/>
      </c>
      <c r="W160"/>
    </row>
    <row r="161" spans="1:23" x14ac:dyDescent="0.25">
      <c r="A161"/>
      <c r="F161" s="5"/>
      <c r="G161" s="9"/>
      <c r="H161" s="8"/>
      <c r="I161" s="7"/>
      <c r="J161"/>
      <c r="L161"/>
      <c r="M161" s="24"/>
      <c r="N161"/>
      <c r="R161"/>
      <c r="T16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1" s="27" t="str">
        <f>IF(TblEmployee[[#This Row],[TerminationDate]]="","",1)</f>
        <v/>
      </c>
      <c r="W161"/>
    </row>
    <row r="162" spans="1:23" x14ac:dyDescent="0.25">
      <c r="A162"/>
      <c r="F162" s="5"/>
      <c r="G162" s="9"/>
      <c r="H162" s="8"/>
      <c r="I162" s="7"/>
      <c r="J162"/>
      <c r="L162"/>
      <c r="M162" s="24"/>
      <c r="N162"/>
      <c r="R162"/>
      <c r="T16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2" s="27" t="str">
        <f>IF(TblEmployee[[#This Row],[TerminationDate]]="","",1)</f>
        <v/>
      </c>
      <c r="W162"/>
    </row>
    <row r="163" spans="1:23" x14ac:dyDescent="0.25">
      <c r="A163"/>
      <c r="F163" s="5"/>
      <c r="G163" s="9"/>
      <c r="H163" s="8"/>
      <c r="I163" s="7"/>
      <c r="J163"/>
      <c r="L163"/>
      <c r="M163" s="24"/>
      <c r="N163"/>
      <c r="R163"/>
      <c r="T16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3" s="27" t="str">
        <f>IF(TblEmployee[[#This Row],[TerminationDate]]="","",1)</f>
        <v/>
      </c>
      <c r="W163"/>
    </row>
    <row r="164" spans="1:23" x14ac:dyDescent="0.25">
      <c r="A164"/>
      <c r="F164" s="5"/>
      <c r="G164" s="9"/>
      <c r="H164" s="8"/>
      <c r="I164" s="7"/>
      <c r="J164"/>
      <c r="L164"/>
      <c r="M164" s="24"/>
      <c r="N164"/>
      <c r="R164"/>
      <c r="T16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4" s="27" t="str">
        <f>IF(TblEmployee[[#This Row],[TerminationDate]]="","",1)</f>
        <v/>
      </c>
      <c r="W164"/>
    </row>
    <row r="165" spans="1:23" x14ac:dyDescent="0.25">
      <c r="A165"/>
      <c r="F165" s="5"/>
      <c r="G165" s="9"/>
      <c r="H165" s="8"/>
      <c r="I165" s="7"/>
      <c r="J165"/>
      <c r="L165"/>
      <c r="M165" s="24"/>
      <c r="N165"/>
      <c r="R165"/>
      <c r="T16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5" s="27" t="str">
        <f>IF(TblEmployee[[#This Row],[TerminationDate]]="","",1)</f>
        <v/>
      </c>
      <c r="W165"/>
    </row>
    <row r="166" spans="1:23" x14ac:dyDescent="0.25">
      <c r="A166"/>
      <c r="F166" s="5"/>
      <c r="G166" s="9"/>
      <c r="H166" s="8"/>
      <c r="I166" s="7"/>
      <c r="J166"/>
      <c r="L166"/>
      <c r="M166" s="24"/>
      <c r="N166"/>
      <c r="R166"/>
      <c r="T16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6" s="27" t="str">
        <f>IF(TblEmployee[[#This Row],[TerminationDate]]="","",1)</f>
        <v/>
      </c>
      <c r="W166"/>
    </row>
    <row r="167" spans="1:23" x14ac:dyDescent="0.25">
      <c r="A167"/>
      <c r="F167" s="5"/>
      <c r="G167" s="9"/>
      <c r="H167" s="8"/>
      <c r="I167" s="7"/>
      <c r="J167"/>
      <c r="L167"/>
      <c r="M167" s="24"/>
      <c r="N167"/>
      <c r="R167"/>
      <c r="T16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7" s="27" t="str">
        <f>IF(TblEmployee[[#This Row],[TerminationDate]]="","",1)</f>
        <v/>
      </c>
      <c r="W167"/>
    </row>
    <row r="168" spans="1:23" x14ac:dyDescent="0.25">
      <c r="A168"/>
      <c r="F168" s="5"/>
      <c r="G168" s="9"/>
      <c r="H168" s="8"/>
      <c r="I168" s="7"/>
      <c r="J168"/>
      <c r="L168"/>
      <c r="M168" s="24"/>
      <c r="N168"/>
      <c r="R168"/>
      <c r="T16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8" s="27" t="str">
        <f>IF(TblEmployee[[#This Row],[TerminationDate]]="","",1)</f>
        <v/>
      </c>
      <c r="W168"/>
    </row>
    <row r="169" spans="1:23" x14ac:dyDescent="0.25">
      <c r="A169"/>
      <c r="F169" s="5"/>
      <c r="G169" s="9"/>
      <c r="H169" s="8"/>
      <c r="I169" s="7"/>
      <c r="J169"/>
      <c r="L169"/>
      <c r="M169" s="24"/>
      <c r="N169"/>
      <c r="R169"/>
      <c r="T16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69" s="27" t="str">
        <f>IF(TblEmployee[[#This Row],[TerminationDate]]="","",1)</f>
        <v/>
      </c>
      <c r="W169"/>
    </row>
    <row r="170" spans="1:23" x14ac:dyDescent="0.25">
      <c r="A170"/>
      <c r="F170" s="5"/>
      <c r="G170" s="9"/>
      <c r="H170" s="8"/>
      <c r="I170" s="7"/>
      <c r="J170"/>
      <c r="L170"/>
      <c r="M170" s="24"/>
      <c r="N170"/>
      <c r="R170"/>
      <c r="T17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0" s="27" t="str">
        <f>IF(TblEmployee[[#This Row],[TerminationDate]]="","",1)</f>
        <v/>
      </c>
      <c r="W170"/>
    </row>
    <row r="171" spans="1:23" x14ac:dyDescent="0.25">
      <c r="A171"/>
      <c r="F171" s="5"/>
      <c r="G171" s="9"/>
      <c r="H171" s="8"/>
      <c r="I171" s="7"/>
      <c r="J171"/>
      <c r="L171"/>
      <c r="M171" s="24"/>
      <c r="N171"/>
      <c r="R171"/>
      <c r="T17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1" s="27" t="str">
        <f>IF(TblEmployee[[#This Row],[TerminationDate]]="","",1)</f>
        <v/>
      </c>
      <c r="W171"/>
    </row>
    <row r="172" spans="1:23" x14ac:dyDescent="0.25">
      <c r="A172"/>
      <c r="F172" s="5"/>
      <c r="G172" s="9"/>
      <c r="H172" s="8"/>
      <c r="I172" s="7"/>
      <c r="J172"/>
      <c r="L172"/>
      <c r="M172" s="24"/>
      <c r="N172"/>
      <c r="R172"/>
      <c r="T17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2" s="27" t="str">
        <f>IF(TblEmployee[[#This Row],[TerminationDate]]="","",1)</f>
        <v/>
      </c>
      <c r="W172"/>
    </row>
    <row r="173" spans="1:23" x14ac:dyDescent="0.25">
      <c r="A173"/>
      <c r="F173" s="5"/>
      <c r="G173" s="9"/>
      <c r="H173" s="8"/>
      <c r="I173" s="7"/>
      <c r="J173"/>
      <c r="L173"/>
      <c r="M173" s="24"/>
      <c r="N173"/>
      <c r="R173"/>
      <c r="T17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3" s="27" t="str">
        <f>IF(TblEmployee[[#This Row],[TerminationDate]]="","",1)</f>
        <v/>
      </c>
      <c r="W173"/>
    </row>
    <row r="174" spans="1:23" x14ac:dyDescent="0.25">
      <c r="A174"/>
      <c r="F174" s="5"/>
      <c r="G174" s="9"/>
      <c r="H174" s="8"/>
      <c r="I174" s="7"/>
      <c r="J174"/>
      <c r="L174"/>
      <c r="M174" s="24"/>
      <c r="N174"/>
      <c r="R174"/>
      <c r="T17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4" s="27" t="str">
        <f>IF(TblEmployee[[#This Row],[TerminationDate]]="","",1)</f>
        <v/>
      </c>
      <c r="W174"/>
    </row>
    <row r="175" spans="1:23" x14ac:dyDescent="0.25">
      <c r="A175"/>
      <c r="F175" s="5"/>
      <c r="G175" s="9"/>
      <c r="H175" s="8"/>
      <c r="I175" s="7"/>
      <c r="J175"/>
      <c r="L175"/>
      <c r="M175" s="24"/>
      <c r="N175"/>
      <c r="R175"/>
      <c r="T17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5" s="27" t="str">
        <f>IF(TblEmployee[[#This Row],[TerminationDate]]="","",1)</f>
        <v/>
      </c>
      <c r="W175"/>
    </row>
    <row r="176" spans="1:23" x14ac:dyDescent="0.25">
      <c r="A176"/>
      <c r="F176" s="5"/>
      <c r="G176" s="9"/>
      <c r="H176" s="8"/>
      <c r="I176" s="7"/>
      <c r="J176"/>
      <c r="L176"/>
      <c r="M176" s="24"/>
      <c r="N176"/>
      <c r="R176"/>
      <c r="T17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6" s="27" t="str">
        <f>IF(TblEmployee[[#This Row],[TerminationDate]]="","",1)</f>
        <v/>
      </c>
      <c r="W176"/>
    </row>
    <row r="177" spans="1:23" x14ac:dyDescent="0.25">
      <c r="A177"/>
      <c r="F177" s="5"/>
      <c r="G177" s="9"/>
      <c r="H177" s="8"/>
      <c r="I177" s="7"/>
      <c r="J177"/>
      <c r="L177"/>
      <c r="M177" s="24"/>
      <c r="N177"/>
      <c r="R177"/>
      <c r="T17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7" s="27" t="str">
        <f>IF(TblEmployee[[#This Row],[TerminationDate]]="","",1)</f>
        <v/>
      </c>
      <c r="W177"/>
    </row>
    <row r="178" spans="1:23" x14ac:dyDescent="0.25">
      <c r="A178"/>
      <c r="F178" s="5"/>
      <c r="G178" s="9"/>
      <c r="H178" s="8"/>
      <c r="I178" s="7"/>
      <c r="J178"/>
      <c r="L178"/>
      <c r="M178" s="24"/>
      <c r="N178"/>
      <c r="R178"/>
      <c r="T17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8" s="27" t="str">
        <f>IF(TblEmployee[[#This Row],[TerminationDate]]="","",1)</f>
        <v/>
      </c>
      <c r="W178"/>
    </row>
    <row r="179" spans="1:23" x14ac:dyDescent="0.25">
      <c r="A179"/>
      <c r="F179" s="5"/>
      <c r="G179" s="9"/>
      <c r="H179" s="8"/>
      <c r="I179" s="7"/>
      <c r="J179"/>
      <c r="L179"/>
      <c r="M179" s="24"/>
      <c r="N179"/>
      <c r="R179"/>
      <c r="T17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79" s="27" t="str">
        <f>IF(TblEmployee[[#This Row],[TerminationDate]]="","",1)</f>
        <v/>
      </c>
      <c r="W179"/>
    </row>
    <row r="180" spans="1:23" x14ac:dyDescent="0.25">
      <c r="A180"/>
      <c r="F180" s="5"/>
      <c r="G180" s="9"/>
      <c r="H180" s="8"/>
      <c r="I180" s="7"/>
      <c r="J180"/>
      <c r="L180"/>
      <c r="M180" s="24"/>
      <c r="N180"/>
      <c r="R180"/>
      <c r="T18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0" s="27" t="str">
        <f>IF(TblEmployee[[#This Row],[TerminationDate]]="","",1)</f>
        <v/>
      </c>
      <c r="W180"/>
    </row>
    <row r="181" spans="1:23" x14ac:dyDescent="0.25">
      <c r="A181"/>
      <c r="F181" s="5"/>
      <c r="G181" s="9"/>
      <c r="H181" s="8"/>
      <c r="I181" s="7"/>
      <c r="J181"/>
      <c r="L181"/>
      <c r="M181" s="24"/>
      <c r="N181"/>
      <c r="R181"/>
      <c r="T18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1" s="27" t="str">
        <f>IF(TblEmployee[[#This Row],[TerminationDate]]="","",1)</f>
        <v/>
      </c>
      <c r="W181"/>
    </row>
    <row r="182" spans="1:23" x14ac:dyDescent="0.25">
      <c r="A182"/>
      <c r="F182" s="5"/>
      <c r="G182" s="9"/>
      <c r="H182" s="8"/>
      <c r="I182" s="7"/>
      <c r="J182"/>
      <c r="L182"/>
      <c r="M182" s="24"/>
      <c r="N182"/>
      <c r="R182"/>
      <c r="T18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2" s="27" t="str">
        <f>IF(TblEmployee[[#This Row],[TerminationDate]]="","",1)</f>
        <v/>
      </c>
      <c r="W182"/>
    </row>
    <row r="183" spans="1:23" x14ac:dyDescent="0.25">
      <c r="A183"/>
      <c r="F183" s="5"/>
      <c r="G183" s="9"/>
      <c r="H183" s="8"/>
      <c r="I183" s="7"/>
      <c r="J183"/>
      <c r="L183"/>
      <c r="M183" s="24"/>
      <c r="N183"/>
      <c r="R183"/>
      <c r="T18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3" s="27" t="str">
        <f>IF(TblEmployee[[#This Row],[TerminationDate]]="","",1)</f>
        <v/>
      </c>
      <c r="W183"/>
    </row>
    <row r="184" spans="1:23" x14ac:dyDescent="0.25">
      <c r="A184"/>
      <c r="F184" s="5"/>
      <c r="G184" s="9"/>
      <c r="H184" s="8"/>
      <c r="I184" s="7"/>
      <c r="J184"/>
      <c r="L184"/>
      <c r="M184" s="24"/>
      <c r="N184"/>
      <c r="R184"/>
      <c r="T18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4" s="27" t="str">
        <f>IF(TblEmployee[[#This Row],[TerminationDate]]="","",1)</f>
        <v/>
      </c>
      <c r="W184"/>
    </row>
    <row r="185" spans="1:23" x14ac:dyDescent="0.25">
      <c r="A185"/>
      <c r="F185" s="5"/>
      <c r="G185" s="9"/>
      <c r="H185" s="8"/>
      <c r="I185" s="7"/>
      <c r="J185"/>
      <c r="L185"/>
      <c r="M185" s="24"/>
      <c r="N185"/>
      <c r="R185"/>
      <c r="T18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5" s="27" t="str">
        <f>IF(TblEmployee[[#This Row],[TerminationDate]]="","",1)</f>
        <v/>
      </c>
      <c r="W185"/>
    </row>
    <row r="186" spans="1:23" x14ac:dyDescent="0.25">
      <c r="A186"/>
      <c r="F186" s="5"/>
      <c r="G186" s="9"/>
      <c r="H186" s="8"/>
      <c r="I186" s="7"/>
      <c r="J186"/>
      <c r="L186"/>
      <c r="M186" s="24"/>
      <c r="N186"/>
      <c r="R186"/>
      <c r="T18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6" s="27" t="str">
        <f>IF(TblEmployee[[#This Row],[TerminationDate]]="","",1)</f>
        <v/>
      </c>
      <c r="W186"/>
    </row>
    <row r="187" spans="1:23" x14ac:dyDescent="0.25">
      <c r="A187"/>
      <c r="F187" s="5"/>
      <c r="G187" s="9"/>
      <c r="H187" s="8"/>
      <c r="I187" s="7"/>
      <c r="J187"/>
      <c r="L187"/>
      <c r="M187" s="24"/>
      <c r="N187"/>
      <c r="R187"/>
      <c r="T18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7" s="27" t="str">
        <f>IF(TblEmployee[[#This Row],[TerminationDate]]="","",1)</f>
        <v/>
      </c>
      <c r="W187"/>
    </row>
    <row r="188" spans="1:23" x14ac:dyDescent="0.25">
      <c r="A188"/>
      <c r="F188" s="5"/>
      <c r="G188" s="9"/>
      <c r="H188" s="8"/>
      <c r="I188" s="7"/>
      <c r="J188"/>
      <c r="L188"/>
      <c r="M188" s="24"/>
      <c r="N188"/>
      <c r="R188"/>
      <c r="T18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8" s="27" t="str">
        <f>IF(TblEmployee[[#This Row],[TerminationDate]]="","",1)</f>
        <v/>
      </c>
      <c r="W188"/>
    </row>
    <row r="189" spans="1:23" x14ac:dyDescent="0.25">
      <c r="A189"/>
      <c r="F189" s="5"/>
      <c r="G189" s="9"/>
      <c r="H189" s="8"/>
      <c r="I189" s="7"/>
      <c r="J189"/>
      <c r="L189"/>
      <c r="M189" s="24"/>
      <c r="N189"/>
      <c r="R189"/>
      <c r="T18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89" s="27" t="str">
        <f>IF(TblEmployee[[#This Row],[TerminationDate]]="","",1)</f>
        <v/>
      </c>
      <c r="W189"/>
    </row>
    <row r="190" spans="1:23" x14ac:dyDescent="0.25">
      <c r="A190"/>
      <c r="F190" s="5"/>
      <c r="G190" s="9"/>
      <c r="H190" s="8"/>
      <c r="I190" s="7"/>
      <c r="J190"/>
      <c r="L190"/>
      <c r="M190" s="24"/>
      <c r="N190"/>
      <c r="R190"/>
      <c r="T19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0" s="27" t="str">
        <f>IF(TblEmployee[[#This Row],[TerminationDate]]="","",1)</f>
        <v/>
      </c>
      <c r="W190"/>
    </row>
    <row r="191" spans="1:23" x14ac:dyDescent="0.25">
      <c r="A191"/>
      <c r="F191" s="5"/>
      <c r="G191" s="9"/>
      <c r="H191" s="8"/>
      <c r="I191" s="7"/>
      <c r="J191"/>
      <c r="L191"/>
      <c r="M191" s="24"/>
      <c r="N191"/>
      <c r="R191"/>
      <c r="T19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1" s="27" t="str">
        <f>IF(TblEmployee[[#This Row],[TerminationDate]]="","",1)</f>
        <v/>
      </c>
      <c r="W191"/>
    </row>
    <row r="192" spans="1:23" x14ac:dyDescent="0.25">
      <c r="A192"/>
      <c r="F192" s="5"/>
      <c r="G192" s="9"/>
      <c r="H192" s="8"/>
      <c r="I192" s="7"/>
      <c r="J192"/>
      <c r="L192"/>
      <c r="M192" s="24"/>
      <c r="N192"/>
      <c r="R192"/>
      <c r="T19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2" s="27" t="str">
        <f>IF(TblEmployee[[#This Row],[TerminationDate]]="","",1)</f>
        <v/>
      </c>
      <c r="W192"/>
    </row>
    <row r="193" spans="1:23" x14ac:dyDescent="0.25">
      <c r="A193"/>
      <c r="F193" s="5"/>
      <c r="G193" s="9"/>
      <c r="H193" s="8"/>
      <c r="I193" s="7"/>
      <c r="J193"/>
      <c r="L193"/>
      <c r="M193" s="24"/>
      <c r="N193"/>
      <c r="R193"/>
      <c r="T19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3" s="27" t="str">
        <f>IF(TblEmployee[[#This Row],[TerminationDate]]="","",1)</f>
        <v/>
      </c>
      <c r="W193"/>
    </row>
    <row r="194" spans="1:23" x14ac:dyDescent="0.25">
      <c r="A194"/>
      <c r="F194" s="5"/>
      <c r="G194" s="9"/>
      <c r="H194" s="8"/>
      <c r="I194" s="7"/>
      <c r="J194"/>
      <c r="L194"/>
      <c r="M194" s="24"/>
      <c r="N194"/>
      <c r="R194"/>
      <c r="T19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4" s="27" t="str">
        <f>IF(TblEmployee[[#This Row],[TerminationDate]]="","",1)</f>
        <v/>
      </c>
      <c r="W194"/>
    </row>
    <row r="195" spans="1:23" x14ac:dyDescent="0.25">
      <c r="A195"/>
      <c r="F195" s="5"/>
      <c r="G195" s="9"/>
      <c r="H195" s="8"/>
      <c r="I195" s="7"/>
      <c r="J195"/>
      <c r="L195"/>
      <c r="M195" s="24"/>
      <c r="N195"/>
      <c r="R195"/>
      <c r="T19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5" s="27" t="str">
        <f>IF(TblEmployee[[#This Row],[TerminationDate]]="","",1)</f>
        <v/>
      </c>
      <c r="W195"/>
    </row>
    <row r="196" spans="1:23" x14ac:dyDescent="0.25">
      <c r="A196"/>
      <c r="F196" s="5"/>
      <c r="G196" s="9"/>
      <c r="H196" s="8"/>
      <c r="I196" s="7"/>
      <c r="J196"/>
      <c r="L196"/>
      <c r="M196" s="24"/>
      <c r="N196"/>
      <c r="R196"/>
      <c r="T19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6" s="27" t="str">
        <f>IF(TblEmployee[[#This Row],[TerminationDate]]="","",1)</f>
        <v/>
      </c>
      <c r="W196"/>
    </row>
    <row r="197" spans="1:23" x14ac:dyDescent="0.25">
      <c r="A197"/>
      <c r="F197" s="5"/>
      <c r="G197" s="9"/>
      <c r="H197" s="8"/>
      <c r="I197" s="7"/>
      <c r="J197"/>
      <c r="L197"/>
      <c r="M197" s="24"/>
      <c r="N197"/>
      <c r="R197"/>
      <c r="T19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7" s="27" t="str">
        <f>IF(TblEmployee[[#This Row],[TerminationDate]]="","",1)</f>
        <v/>
      </c>
      <c r="W197"/>
    </row>
    <row r="198" spans="1:23" x14ac:dyDescent="0.25">
      <c r="A198"/>
      <c r="F198" s="5"/>
      <c r="G198" s="9"/>
      <c r="H198" s="8"/>
      <c r="I198" s="7"/>
      <c r="J198"/>
      <c r="L198"/>
      <c r="M198" s="24"/>
      <c r="N198"/>
      <c r="R198"/>
      <c r="T19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8" s="27" t="str">
        <f>IF(TblEmployee[[#This Row],[TerminationDate]]="","",1)</f>
        <v/>
      </c>
      <c r="W198"/>
    </row>
    <row r="199" spans="1:23" x14ac:dyDescent="0.25">
      <c r="A199"/>
      <c r="F199" s="5"/>
      <c r="G199" s="9"/>
      <c r="H199" s="8"/>
      <c r="I199" s="7"/>
      <c r="J199"/>
      <c r="L199"/>
      <c r="M199" s="24"/>
      <c r="N199"/>
      <c r="R199"/>
      <c r="T19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199" s="27" t="str">
        <f>IF(TblEmployee[[#This Row],[TerminationDate]]="","",1)</f>
        <v/>
      </c>
      <c r="W199"/>
    </row>
    <row r="200" spans="1:23" x14ac:dyDescent="0.25">
      <c r="A200"/>
      <c r="F200" s="5"/>
      <c r="G200" s="9"/>
      <c r="H200" s="8"/>
      <c r="I200" s="7"/>
      <c r="J200"/>
      <c r="L200"/>
      <c r="M200" s="24"/>
      <c r="N200"/>
      <c r="R200"/>
      <c r="T20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0" s="27" t="str">
        <f>IF(TblEmployee[[#This Row],[TerminationDate]]="","",1)</f>
        <v/>
      </c>
      <c r="W200"/>
    </row>
    <row r="201" spans="1:23" x14ac:dyDescent="0.25">
      <c r="A201"/>
      <c r="F201" s="5"/>
      <c r="G201" s="9"/>
      <c r="H201" s="8"/>
      <c r="I201" s="7"/>
      <c r="J201"/>
      <c r="L201"/>
      <c r="M201" s="24"/>
      <c r="N201"/>
      <c r="R201"/>
      <c r="T20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1" s="27" t="str">
        <f>IF(TblEmployee[[#This Row],[TerminationDate]]="","",1)</f>
        <v/>
      </c>
      <c r="W201"/>
    </row>
    <row r="202" spans="1:23" x14ac:dyDescent="0.25">
      <c r="A202"/>
      <c r="F202" s="5"/>
      <c r="G202" s="9"/>
      <c r="H202" s="8"/>
      <c r="I202" s="7"/>
      <c r="J202"/>
      <c r="L202"/>
      <c r="M202" s="24"/>
      <c r="N202"/>
      <c r="R202"/>
      <c r="T20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2" s="27" t="str">
        <f>IF(TblEmployee[[#This Row],[TerminationDate]]="","",1)</f>
        <v/>
      </c>
      <c r="W202"/>
    </row>
    <row r="203" spans="1:23" x14ac:dyDescent="0.25">
      <c r="A203"/>
      <c r="F203" s="5"/>
      <c r="G203" s="9"/>
      <c r="H203" s="8"/>
      <c r="I203" s="7"/>
      <c r="J203"/>
      <c r="L203"/>
      <c r="M203" s="24"/>
      <c r="N203"/>
      <c r="R203"/>
      <c r="T20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3" s="27" t="str">
        <f>IF(TblEmployee[[#This Row],[TerminationDate]]="","",1)</f>
        <v/>
      </c>
      <c r="W203"/>
    </row>
    <row r="204" spans="1:23" x14ac:dyDescent="0.25">
      <c r="A204"/>
      <c r="F204" s="5"/>
      <c r="G204" s="9"/>
      <c r="H204" s="8"/>
      <c r="I204" s="7"/>
      <c r="J204"/>
      <c r="L204"/>
      <c r="M204" s="24"/>
      <c r="N204"/>
      <c r="R204"/>
      <c r="T20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4" s="27" t="str">
        <f>IF(TblEmployee[[#This Row],[TerminationDate]]="","",1)</f>
        <v/>
      </c>
      <c r="W204"/>
    </row>
    <row r="205" spans="1:23" x14ac:dyDescent="0.25">
      <c r="A205"/>
      <c r="F205" s="5"/>
      <c r="G205" s="9"/>
      <c r="H205" s="8"/>
      <c r="I205" s="7"/>
      <c r="J205"/>
      <c r="L205"/>
      <c r="M205" s="24"/>
      <c r="N205"/>
      <c r="R205"/>
      <c r="T20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5" s="27" t="str">
        <f>IF(TblEmployee[[#This Row],[TerminationDate]]="","",1)</f>
        <v/>
      </c>
      <c r="W205"/>
    </row>
    <row r="206" spans="1:23" x14ac:dyDescent="0.25">
      <c r="A206"/>
      <c r="F206" s="5"/>
      <c r="G206" s="9"/>
      <c r="H206" s="8"/>
      <c r="I206" s="7"/>
      <c r="J206"/>
      <c r="L206"/>
      <c r="M206" s="24"/>
      <c r="N206"/>
      <c r="R206"/>
      <c r="T20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6" s="27" t="str">
        <f>IF(TblEmployee[[#This Row],[TerminationDate]]="","",1)</f>
        <v/>
      </c>
      <c r="W206"/>
    </row>
    <row r="207" spans="1:23" x14ac:dyDescent="0.25">
      <c r="A207"/>
      <c r="F207" s="5"/>
      <c r="G207" s="9"/>
      <c r="H207" s="8"/>
      <c r="I207" s="7"/>
      <c r="J207"/>
      <c r="L207"/>
      <c r="M207" s="24"/>
      <c r="N207"/>
      <c r="R207"/>
      <c r="T20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7" s="27" t="str">
        <f>IF(TblEmployee[[#This Row],[TerminationDate]]="","",1)</f>
        <v/>
      </c>
      <c r="W207"/>
    </row>
    <row r="208" spans="1:23" x14ac:dyDescent="0.25">
      <c r="A208"/>
      <c r="F208" s="5"/>
      <c r="G208" s="9"/>
      <c r="H208" s="8"/>
      <c r="I208" s="7"/>
      <c r="J208"/>
      <c r="L208"/>
      <c r="M208" s="24"/>
      <c r="N208"/>
      <c r="R208"/>
      <c r="T20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8" s="27" t="str">
        <f>IF(TblEmployee[[#This Row],[TerminationDate]]="","",1)</f>
        <v/>
      </c>
      <c r="W208"/>
    </row>
    <row r="209" spans="1:23" x14ac:dyDescent="0.25">
      <c r="A209"/>
      <c r="F209" s="5"/>
      <c r="G209" s="9"/>
      <c r="H209" s="8"/>
      <c r="I209" s="7"/>
      <c r="J209"/>
      <c r="L209"/>
      <c r="M209" s="24"/>
      <c r="N209"/>
      <c r="R209"/>
      <c r="T20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09" s="27" t="str">
        <f>IF(TblEmployee[[#This Row],[TerminationDate]]="","",1)</f>
        <v/>
      </c>
      <c r="W209"/>
    </row>
    <row r="210" spans="1:23" x14ac:dyDescent="0.25">
      <c r="A210"/>
      <c r="F210" s="5"/>
      <c r="G210" s="9"/>
      <c r="H210" s="8"/>
      <c r="I210" s="7"/>
      <c r="J210"/>
      <c r="L210"/>
      <c r="M210" s="24"/>
      <c r="N210"/>
      <c r="R210"/>
      <c r="T21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0" s="27" t="str">
        <f>IF(TblEmployee[[#This Row],[TerminationDate]]="","",1)</f>
        <v/>
      </c>
      <c r="W210"/>
    </row>
    <row r="211" spans="1:23" x14ac:dyDescent="0.25">
      <c r="A211"/>
      <c r="F211" s="5"/>
      <c r="G211" s="9"/>
      <c r="H211" s="8"/>
      <c r="I211" s="7"/>
      <c r="J211"/>
      <c r="L211"/>
      <c r="M211" s="24"/>
      <c r="N211"/>
      <c r="R211"/>
      <c r="T21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1" s="27" t="str">
        <f>IF(TblEmployee[[#This Row],[TerminationDate]]="","",1)</f>
        <v/>
      </c>
      <c r="W211"/>
    </row>
    <row r="212" spans="1:23" x14ac:dyDescent="0.25">
      <c r="A212"/>
      <c r="F212" s="5"/>
      <c r="G212" s="9"/>
      <c r="H212" s="8"/>
      <c r="I212" s="7"/>
      <c r="J212"/>
      <c r="L212"/>
      <c r="M212" s="24"/>
      <c r="N212"/>
      <c r="R212"/>
      <c r="T21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2" s="27" t="str">
        <f>IF(TblEmployee[[#This Row],[TerminationDate]]="","",1)</f>
        <v/>
      </c>
      <c r="W212"/>
    </row>
    <row r="213" spans="1:23" x14ac:dyDescent="0.25">
      <c r="A213"/>
      <c r="F213" s="5"/>
      <c r="G213" s="9"/>
      <c r="H213" s="8"/>
      <c r="I213" s="7"/>
      <c r="J213"/>
      <c r="L213"/>
      <c r="M213" s="24"/>
      <c r="N213"/>
      <c r="R213"/>
      <c r="T21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3" s="27" t="str">
        <f>IF(TblEmployee[[#This Row],[TerminationDate]]="","",1)</f>
        <v/>
      </c>
      <c r="W213"/>
    </row>
    <row r="214" spans="1:23" x14ac:dyDescent="0.25">
      <c r="A214"/>
      <c r="F214" s="5"/>
      <c r="G214" s="9"/>
      <c r="H214" s="8"/>
      <c r="I214" s="7"/>
      <c r="J214"/>
      <c r="L214"/>
      <c r="M214" s="24"/>
      <c r="N214"/>
      <c r="R214"/>
      <c r="T21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4" s="27" t="str">
        <f>IF(TblEmployee[[#This Row],[TerminationDate]]="","",1)</f>
        <v/>
      </c>
      <c r="W214"/>
    </row>
    <row r="215" spans="1:23" x14ac:dyDescent="0.25">
      <c r="A215"/>
      <c r="F215" s="5"/>
      <c r="G215" s="9"/>
      <c r="H215" s="8"/>
      <c r="I215" s="7"/>
      <c r="J215"/>
      <c r="L215"/>
      <c r="M215" s="24"/>
      <c r="N215"/>
      <c r="R215"/>
      <c r="T21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5" s="27" t="str">
        <f>IF(TblEmployee[[#This Row],[TerminationDate]]="","",1)</f>
        <v/>
      </c>
      <c r="W215"/>
    </row>
    <row r="216" spans="1:23" x14ac:dyDescent="0.25">
      <c r="A216"/>
      <c r="F216" s="5"/>
      <c r="G216" s="9"/>
      <c r="H216" s="8"/>
      <c r="I216" s="7"/>
      <c r="J216"/>
      <c r="L216"/>
      <c r="M216" s="24"/>
      <c r="N216"/>
      <c r="R216"/>
      <c r="T21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6" s="27" t="str">
        <f>IF(TblEmployee[[#This Row],[TerminationDate]]="","",1)</f>
        <v/>
      </c>
      <c r="W216"/>
    </row>
    <row r="217" spans="1:23" x14ac:dyDescent="0.25">
      <c r="A217"/>
      <c r="F217" s="5"/>
      <c r="G217" s="9"/>
      <c r="H217" s="8"/>
      <c r="I217" s="7"/>
      <c r="J217"/>
      <c r="L217"/>
      <c r="M217" s="24"/>
      <c r="N217"/>
      <c r="R217"/>
      <c r="T21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7" s="27" t="str">
        <f>IF(TblEmployee[[#This Row],[TerminationDate]]="","",1)</f>
        <v/>
      </c>
      <c r="W217"/>
    </row>
    <row r="218" spans="1:23" x14ac:dyDescent="0.25">
      <c r="A218"/>
      <c r="F218" s="5"/>
      <c r="G218" s="9"/>
      <c r="H218" s="8"/>
      <c r="I218" s="7"/>
      <c r="J218"/>
      <c r="L218"/>
      <c r="M218" s="24"/>
      <c r="N218"/>
      <c r="R218"/>
      <c r="T21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8" s="27" t="str">
        <f>IF(TblEmployee[[#This Row],[TerminationDate]]="","",1)</f>
        <v/>
      </c>
      <c r="W218"/>
    </row>
    <row r="219" spans="1:23" x14ac:dyDescent="0.25">
      <c r="A219"/>
      <c r="F219" s="5"/>
      <c r="G219" s="9"/>
      <c r="H219" s="8"/>
      <c r="I219" s="7"/>
      <c r="J219"/>
      <c r="L219"/>
      <c r="M219" s="24"/>
      <c r="N219"/>
      <c r="R219"/>
      <c r="T21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19" s="27" t="str">
        <f>IF(TblEmployee[[#This Row],[TerminationDate]]="","",1)</f>
        <v/>
      </c>
      <c r="W219"/>
    </row>
    <row r="220" spans="1:23" x14ac:dyDescent="0.25">
      <c r="A220"/>
      <c r="F220" s="5"/>
      <c r="G220" s="9"/>
      <c r="H220" s="8"/>
      <c r="I220" s="7"/>
      <c r="J220"/>
      <c r="L220"/>
      <c r="M220" s="24"/>
      <c r="N220"/>
      <c r="R220"/>
      <c r="T22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0" s="27" t="str">
        <f>IF(TblEmployee[[#This Row],[TerminationDate]]="","",1)</f>
        <v/>
      </c>
      <c r="W220"/>
    </row>
    <row r="221" spans="1:23" x14ac:dyDescent="0.25">
      <c r="A221"/>
      <c r="F221" s="5"/>
      <c r="G221" s="9"/>
      <c r="H221" s="8"/>
      <c r="I221" s="7"/>
      <c r="J221"/>
      <c r="L221"/>
      <c r="M221" s="24"/>
      <c r="N221"/>
      <c r="R221"/>
      <c r="T22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1" s="27" t="str">
        <f>IF(TblEmployee[[#This Row],[TerminationDate]]="","",1)</f>
        <v/>
      </c>
      <c r="W221"/>
    </row>
    <row r="222" spans="1:23" x14ac:dyDescent="0.25">
      <c r="A222"/>
      <c r="F222" s="5"/>
      <c r="G222" s="9"/>
      <c r="H222" s="8"/>
      <c r="I222" s="7"/>
      <c r="J222"/>
      <c r="L222"/>
      <c r="M222" s="24"/>
      <c r="N222"/>
      <c r="R222"/>
      <c r="T22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2" s="27" t="str">
        <f>IF(TblEmployee[[#This Row],[TerminationDate]]="","",1)</f>
        <v/>
      </c>
      <c r="W222"/>
    </row>
    <row r="223" spans="1:23" x14ac:dyDescent="0.25">
      <c r="A223"/>
      <c r="F223" s="5"/>
      <c r="G223" s="9"/>
      <c r="H223" s="8"/>
      <c r="I223" s="7"/>
      <c r="J223"/>
      <c r="L223"/>
      <c r="M223" s="24"/>
      <c r="N223"/>
      <c r="R223"/>
      <c r="T22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3" s="27" t="str">
        <f>IF(TblEmployee[[#This Row],[TerminationDate]]="","",1)</f>
        <v/>
      </c>
      <c r="W223"/>
    </row>
    <row r="224" spans="1:23" x14ac:dyDescent="0.25">
      <c r="A224"/>
      <c r="F224" s="5"/>
      <c r="G224" s="9"/>
      <c r="H224" s="8"/>
      <c r="I224" s="7"/>
      <c r="J224"/>
      <c r="L224"/>
      <c r="M224" s="24"/>
      <c r="N224"/>
      <c r="R224"/>
      <c r="T22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4" s="27" t="str">
        <f>IF(TblEmployee[[#This Row],[TerminationDate]]="","",1)</f>
        <v/>
      </c>
      <c r="W224"/>
    </row>
    <row r="225" spans="1:23" x14ac:dyDescent="0.25">
      <c r="A225"/>
      <c r="F225" s="5"/>
      <c r="G225" s="9"/>
      <c r="H225" s="8"/>
      <c r="I225" s="7"/>
      <c r="J225"/>
      <c r="L225"/>
      <c r="M225" s="24"/>
      <c r="N225"/>
      <c r="R225"/>
      <c r="T22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5" s="27" t="str">
        <f>IF(TblEmployee[[#This Row],[TerminationDate]]="","",1)</f>
        <v/>
      </c>
      <c r="W225"/>
    </row>
    <row r="226" spans="1:23" x14ac:dyDescent="0.25">
      <c r="A226"/>
      <c r="F226" s="5"/>
      <c r="G226" s="9"/>
      <c r="H226" s="8"/>
      <c r="I226" s="7"/>
      <c r="J226"/>
      <c r="L226"/>
      <c r="M226" s="24"/>
      <c r="N226"/>
      <c r="R226"/>
      <c r="T22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6" s="27" t="str">
        <f>IF(TblEmployee[[#This Row],[TerminationDate]]="","",1)</f>
        <v/>
      </c>
      <c r="W226"/>
    </row>
    <row r="227" spans="1:23" x14ac:dyDescent="0.25">
      <c r="A227"/>
      <c r="F227" s="5"/>
      <c r="G227" s="9"/>
      <c r="H227" s="8"/>
      <c r="I227" s="7"/>
      <c r="J227"/>
      <c r="L227"/>
      <c r="M227" s="24"/>
      <c r="N227"/>
      <c r="R227"/>
      <c r="T22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7" s="27" t="str">
        <f>IF(TblEmployee[[#This Row],[TerminationDate]]="","",1)</f>
        <v/>
      </c>
      <c r="W227"/>
    </row>
    <row r="228" spans="1:23" x14ac:dyDescent="0.25">
      <c r="A228"/>
      <c r="F228" s="5"/>
      <c r="G228" s="9"/>
      <c r="H228" s="8"/>
      <c r="I228" s="7"/>
      <c r="J228"/>
      <c r="L228"/>
      <c r="M228" s="24"/>
      <c r="N228"/>
      <c r="R228"/>
      <c r="T22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8" s="27" t="str">
        <f>IF(TblEmployee[[#This Row],[TerminationDate]]="","",1)</f>
        <v/>
      </c>
      <c r="W228"/>
    </row>
    <row r="229" spans="1:23" x14ac:dyDescent="0.25">
      <c r="A229"/>
      <c r="F229" s="5"/>
      <c r="G229" s="9"/>
      <c r="H229" s="8"/>
      <c r="I229" s="7"/>
      <c r="J229"/>
      <c r="L229"/>
      <c r="M229" s="24"/>
      <c r="N229"/>
      <c r="R229"/>
      <c r="T22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29" s="27" t="str">
        <f>IF(TblEmployee[[#This Row],[TerminationDate]]="","",1)</f>
        <v/>
      </c>
      <c r="W229"/>
    </row>
    <row r="230" spans="1:23" x14ac:dyDescent="0.25">
      <c r="A230"/>
      <c r="F230" s="5"/>
      <c r="G230" s="9"/>
      <c r="H230" s="8"/>
      <c r="I230" s="7"/>
      <c r="J230"/>
      <c r="L230"/>
      <c r="M230" s="24"/>
      <c r="N230"/>
      <c r="R230"/>
      <c r="T23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0" s="27" t="str">
        <f>IF(TblEmployee[[#This Row],[TerminationDate]]="","",1)</f>
        <v/>
      </c>
      <c r="W230"/>
    </row>
    <row r="231" spans="1:23" x14ac:dyDescent="0.25">
      <c r="A231"/>
      <c r="F231" s="5"/>
      <c r="G231" s="9"/>
      <c r="H231" s="8"/>
      <c r="I231" s="7"/>
      <c r="J231"/>
      <c r="L231"/>
      <c r="M231" s="24"/>
      <c r="N231"/>
      <c r="R231"/>
      <c r="T23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1" s="27" t="str">
        <f>IF(TblEmployee[[#This Row],[TerminationDate]]="","",1)</f>
        <v/>
      </c>
      <c r="W231"/>
    </row>
    <row r="232" spans="1:23" x14ac:dyDescent="0.25">
      <c r="A232"/>
      <c r="F232" s="5"/>
      <c r="G232" s="9"/>
      <c r="H232" s="8"/>
      <c r="I232" s="7"/>
      <c r="J232"/>
      <c r="L232"/>
      <c r="M232" s="24"/>
      <c r="N232"/>
      <c r="R232"/>
      <c r="T23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2" s="27" t="str">
        <f>IF(TblEmployee[[#This Row],[TerminationDate]]="","",1)</f>
        <v/>
      </c>
      <c r="W232"/>
    </row>
    <row r="233" spans="1:23" x14ac:dyDescent="0.25">
      <c r="A233"/>
      <c r="F233" s="5"/>
      <c r="G233" s="9"/>
      <c r="H233" s="8"/>
      <c r="I233" s="7"/>
      <c r="J233"/>
      <c r="L233"/>
      <c r="M233" s="24"/>
      <c r="N233"/>
      <c r="R233"/>
      <c r="T23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3" s="27" t="str">
        <f>IF(TblEmployee[[#This Row],[TerminationDate]]="","",1)</f>
        <v/>
      </c>
      <c r="W233"/>
    </row>
    <row r="234" spans="1:23" x14ac:dyDescent="0.25">
      <c r="A234"/>
      <c r="F234" s="5"/>
      <c r="G234" s="9"/>
      <c r="H234" s="8"/>
      <c r="I234" s="7"/>
      <c r="J234"/>
      <c r="L234"/>
      <c r="M234" s="24"/>
      <c r="N234"/>
      <c r="R234"/>
      <c r="T23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4" s="27" t="str">
        <f>IF(TblEmployee[[#This Row],[TerminationDate]]="","",1)</f>
        <v/>
      </c>
      <c r="W234"/>
    </row>
    <row r="235" spans="1:23" x14ac:dyDescent="0.25">
      <c r="A235"/>
      <c r="F235" s="5"/>
      <c r="G235" s="9"/>
      <c r="H235" s="8"/>
      <c r="I235" s="7"/>
      <c r="J235"/>
      <c r="L235"/>
      <c r="M235" s="24"/>
      <c r="N235"/>
      <c r="R235"/>
      <c r="T23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5" s="27" t="str">
        <f>IF(TblEmployee[[#This Row],[TerminationDate]]="","",1)</f>
        <v/>
      </c>
      <c r="W235"/>
    </row>
    <row r="236" spans="1:23" x14ac:dyDescent="0.25">
      <c r="A236"/>
      <c r="F236" s="5"/>
      <c r="G236" s="9"/>
      <c r="H236" s="8"/>
      <c r="I236" s="7"/>
      <c r="J236"/>
      <c r="L236"/>
      <c r="M236" s="24"/>
      <c r="N236"/>
      <c r="R236"/>
      <c r="T23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6" s="27" t="str">
        <f>IF(TblEmployee[[#This Row],[TerminationDate]]="","",1)</f>
        <v/>
      </c>
      <c r="W236"/>
    </row>
    <row r="237" spans="1:23" x14ac:dyDescent="0.25">
      <c r="A237"/>
      <c r="F237" s="5"/>
      <c r="G237" s="9"/>
      <c r="H237" s="8"/>
      <c r="I237" s="7"/>
      <c r="J237"/>
      <c r="L237"/>
      <c r="M237" s="24"/>
      <c r="N237"/>
      <c r="R237"/>
      <c r="T23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7" s="27" t="str">
        <f>IF(TblEmployee[[#This Row],[TerminationDate]]="","",1)</f>
        <v/>
      </c>
      <c r="W237"/>
    </row>
    <row r="238" spans="1:23" x14ac:dyDescent="0.25">
      <c r="A238"/>
      <c r="F238" s="5"/>
      <c r="G238" s="9"/>
      <c r="H238" s="8"/>
      <c r="I238" s="7"/>
      <c r="J238"/>
      <c r="L238"/>
      <c r="M238" s="24"/>
      <c r="N238"/>
      <c r="R238"/>
      <c r="T23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8" s="27" t="str">
        <f>IF(TblEmployee[[#This Row],[TerminationDate]]="","",1)</f>
        <v/>
      </c>
      <c r="W238"/>
    </row>
    <row r="239" spans="1:23" x14ac:dyDescent="0.25">
      <c r="A239"/>
      <c r="F239" s="5"/>
      <c r="G239" s="9"/>
      <c r="H239" s="8"/>
      <c r="I239" s="7"/>
      <c r="J239"/>
      <c r="L239"/>
      <c r="M239" s="24"/>
      <c r="N239"/>
      <c r="R239"/>
      <c r="T23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39" s="27" t="str">
        <f>IF(TblEmployee[[#This Row],[TerminationDate]]="","",1)</f>
        <v/>
      </c>
      <c r="W239"/>
    </row>
    <row r="240" spans="1:23" x14ac:dyDescent="0.25">
      <c r="A240"/>
      <c r="F240" s="5"/>
      <c r="G240" s="9"/>
      <c r="H240" s="8"/>
      <c r="I240" s="7"/>
      <c r="J240"/>
      <c r="L240"/>
      <c r="M240" s="24"/>
      <c r="N240"/>
      <c r="R240"/>
      <c r="T24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0" s="27" t="str">
        <f>IF(TblEmployee[[#This Row],[TerminationDate]]="","",1)</f>
        <v/>
      </c>
      <c r="W240"/>
    </row>
    <row r="241" spans="1:23" x14ac:dyDescent="0.25">
      <c r="A241"/>
      <c r="F241" s="5"/>
      <c r="G241" s="9"/>
      <c r="H241" s="8"/>
      <c r="I241" s="7"/>
      <c r="J241"/>
      <c r="L241"/>
      <c r="M241" s="24"/>
      <c r="N241"/>
      <c r="R241"/>
      <c r="T24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1" s="27" t="str">
        <f>IF(TblEmployee[[#This Row],[TerminationDate]]="","",1)</f>
        <v/>
      </c>
      <c r="W241"/>
    </row>
    <row r="242" spans="1:23" x14ac:dyDescent="0.25">
      <c r="A242"/>
      <c r="F242" s="5"/>
      <c r="G242" s="9"/>
      <c r="H242" s="8"/>
      <c r="I242" s="7"/>
      <c r="J242"/>
      <c r="L242"/>
      <c r="M242" s="24"/>
      <c r="N242"/>
      <c r="R242"/>
      <c r="T24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2" s="27" t="str">
        <f>IF(TblEmployee[[#This Row],[TerminationDate]]="","",1)</f>
        <v/>
      </c>
      <c r="W242"/>
    </row>
    <row r="243" spans="1:23" x14ac:dyDescent="0.25">
      <c r="A243"/>
      <c r="F243" s="5"/>
      <c r="G243" s="9"/>
      <c r="H243" s="8"/>
      <c r="I243" s="7"/>
      <c r="J243"/>
      <c r="L243"/>
      <c r="M243" s="24"/>
      <c r="N243"/>
      <c r="R243"/>
      <c r="T24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3" s="27" t="str">
        <f>IF(TblEmployee[[#This Row],[TerminationDate]]="","",1)</f>
        <v/>
      </c>
      <c r="W243"/>
    </row>
    <row r="244" spans="1:23" x14ac:dyDescent="0.25">
      <c r="A244"/>
      <c r="F244" s="5"/>
      <c r="G244" s="9"/>
      <c r="H244" s="8"/>
      <c r="I244" s="7"/>
      <c r="J244"/>
      <c r="L244"/>
      <c r="M244" s="24"/>
      <c r="N244"/>
      <c r="R244"/>
      <c r="T24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4" s="27" t="str">
        <f>IF(TblEmployee[[#This Row],[TerminationDate]]="","",1)</f>
        <v/>
      </c>
      <c r="W244"/>
    </row>
    <row r="245" spans="1:23" x14ac:dyDescent="0.25">
      <c r="A245"/>
      <c r="F245" s="5"/>
      <c r="G245" s="9"/>
      <c r="H245" s="8"/>
      <c r="I245" s="7"/>
      <c r="J245"/>
      <c r="L245"/>
      <c r="M245" s="24"/>
      <c r="N245"/>
      <c r="R245"/>
      <c r="T24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5" s="27" t="str">
        <f>IF(TblEmployee[[#This Row],[TerminationDate]]="","",1)</f>
        <v/>
      </c>
      <c r="W245"/>
    </row>
    <row r="246" spans="1:23" x14ac:dyDescent="0.25">
      <c r="A246"/>
      <c r="F246" s="5"/>
      <c r="G246" s="9"/>
      <c r="H246" s="8"/>
      <c r="I246" s="7"/>
      <c r="J246"/>
      <c r="L246"/>
      <c r="M246" s="24"/>
      <c r="N246"/>
      <c r="R246"/>
      <c r="T24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6" s="27" t="str">
        <f>IF(TblEmployee[[#This Row],[TerminationDate]]="","",1)</f>
        <v/>
      </c>
      <c r="W246"/>
    </row>
    <row r="247" spans="1:23" x14ac:dyDescent="0.25">
      <c r="A247"/>
      <c r="F247" s="5"/>
      <c r="G247" s="9"/>
      <c r="H247" s="8"/>
      <c r="I247" s="7"/>
      <c r="J247"/>
      <c r="L247"/>
      <c r="M247" s="24"/>
      <c r="N247"/>
      <c r="R247"/>
      <c r="T24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7" s="27" t="str">
        <f>IF(TblEmployee[[#This Row],[TerminationDate]]="","",1)</f>
        <v/>
      </c>
      <c r="W247"/>
    </row>
    <row r="248" spans="1:23" x14ac:dyDescent="0.25">
      <c r="A248"/>
      <c r="F248" s="5"/>
      <c r="G248" s="9"/>
      <c r="H248" s="8"/>
      <c r="I248" s="7"/>
      <c r="J248"/>
      <c r="L248"/>
      <c r="M248" s="24"/>
      <c r="N248"/>
      <c r="R248"/>
      <c r="T24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8" s="27" t="str">
        <f>IF(TblEmployee[[#This Row],[TerminationDate]]="","",1)</f>
        <v/>
      </c>
      <c r="W248"/>
    </row>
    <row r="249" spans="1:23" x14ac:dyDescent="0.25">
      <c r="A249"/>
      <c r="F249" s="5"/>
      <c r="G249" s="9"/>
      <c r="H249" s="8"/>
      <c r="I249" s="7"/>
      <c r="J249"/>
      <c r="L249"/>
      <c r="M249" s="24"/>
      <c r="N249"/>
      <c r="R249"/>
      <c r="T24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49" s="27" t="str">
        <f>IF(TblEmployee[[#This Row],[TerminationDate]]="","",1)</f>
        <v/>
      </c>
      <c r="W249"/>
    </row>
    <row r="250" spans="1:23" x14ac:dyDescent="0.25">
      <c r="A250"/>
      <c r="F250" s="5"/>
      <c r="G250" s="9"/>
      <c r="H250" s="8"/>
      <c r="I250" s="7"/>
      <c r="J250"/>
      <c r="L250"/>
      <c r="M250" s="24"/>
      <c r="N250"/>
      <c r="R250"/>
      <c r="T25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0" s="27" t="str">
        <f>IF(TblEmployee[[#This Row],[TerminationDate]]="","",1)</f>
        <v/>
      </c>
      <c r="W250"/>
    </row>
    <row r="251" spans="1:23" x14ac:dyDescent="0.25">
      <c r="A251"/>
      <c r="F251" s="5"/>
      <c r="G251" s="9"/>
      <c r="H251" s="8"/>
      <c r="I251" s="7"/>
      <c r="J251"/>
      <c r="L251"/>
      <c r="M251" s="24"/>
      <c r="N251"/>
      <c r="R251"/>
      <c r="T25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1" s="27" t="str">
        <f>IF(TblEmployee[[#This Row],[TerminationDate]]="","",1)</f>
        <v/>
      </c>
      <c r="W251"/>
    </row>
    <row r="252" spans="1:23" x14ac:dyDescent="0.25">
      <c r="A252"/>
      <c r="F252" s="5"/>
      <c r="G252" s="9"/>
      <c r="H252" s="8"/>
      <c r="I252" s="7"/>
      <c r="J252"/>
      <c r="L252"/>
      <c r="M252" s="24"/>
      <c r="N252"/>
      <c r="R252"/>
      <c r="T25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2" s="27" t="str">
        <f>IF(TblEmployee[[#This Row],[TerminationDate]]="","",1)</f>
        <v/>
      </c>
      <c r="W252"/>
    </row>
    <row r="253" spans="1:23" x14ac:dyDescent="0.25">
      <c r="A253"/>
      <c r="F253" s="5"/>
      <c r="G253" s="9"/>
      <c r="H253" s="8"/>
      <c r="I253" s="7"/>
      <c r="J253"/>
      <c r="L253"/>
      <c r="M253" s="24"/>
      <c r="N253"/>
      <c r="R253"/>
      <c r="T25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3" s="27" t="str">
        <f>IF(TblEmployee[[#This Row],[TerminationDate]]="","",1)</f>
        <v/>
      </c>
      <c r="W253"/>
    </row>
    <row r="254" spans="1:23" x14ac:dyDescent="0.25">
      <c r="A254"/>
      <c r="F254" s="5"/>
      <c r="G254" s="9"/>
      <c r="H254" s="8"/>
      <c r="I254" s="7"/>
      <c r="J254"/>
      <c r="L254"/>
      <c r="M254" s="24"/>
      <c r="N254"/>
      <c r="R254"/>
      <c r="T25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4" s="27" t="str">
        <f>IF(TblEmployee[[#This Row],[TerminationDate]]="","",1)</f>
        <v/>
      </c>
      <c r="W254"/>
    </row>
    <row r="255" spans="1:23" x14ac:dyDescent="0.25">
      <c r="A255"/>
      <c r="F255" s="5"/>
      <c r="G255" s="9"/>
      <c r="H255" s="8"/>
      <c r="I255" s="7"/>
      <c r="J255"/>
      <c r="L255"/>
      <c r="M255" s="24"/>
      <c r="N255"/>
      <c r="R255"/>
      <c r="T25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5" s="27" t="str">
        <f>IF(TblEmployee[[#This Row],[TerminationDate]]="","",1)</f>
        <v/>
      </c>
      <c r="W255"/>
    </row>
    <row r="256" spans="1:23" x14ac:dyDescent="0.25">
      <c r="A256"/>
      <c r="F256" s="5"/>
      <c r="G256" s="9"/>
      <c r="H256" s="8"/>
      <c r="I256" s="7"/>
      <c r="J256"/>
      <c r="L256"/>
      <c r="M256" s="24"/>
      <c r="N256"/>
      <c r="R256"/>
      <c r="T25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6" s="27" t="str">
        <f>IF(TblEmployee[[#This Row],[TerminationDate]]="","",1)</f>
        <v/>
      </c>
      <c r="W256"/>
    </row>
    <row r="257" spans="1:23" x14ac:dyDescent="0.25">
      <c r="A257"/>
      <c r="F257" s="5"/>
      <c r="G257" s="9"/>
      <c r="H257" s="8"/>
      <c r="I257" s="7"/>
      <c r="J257"/>
      <c r="L257"/>
      <c r="M257" s="24"/>
      <c r="N257"/>
      <c r="R257"/>
      <c r="T25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7" s="27" t="str">
        <f>IF(TblEmployee[[#This Row],[TerminationDate]]="","",1)</f>
        <v/>
      </c>
      <c r="W257"/>
    </row>
    <row r="258" spans="1:23" x14ac:dyDescent="0.25">
      <c r="F258" s="5"/>
      <c r="G258" s="9"/>
      <c r="H258" s="8"/>
      <c r="I258" s="7"/>
      <c r="J258" s="7"/>
      <c r="K258" s="7"/>
      <c r="M258" s="3"/>
      <c r="N258"/>
      <c r="P258" s="25"/>
      <c r="R258" s="25"/>
      <c r="T25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8" s="27" t="str">
        <f>IF(TblEmployee[[#This Row],[TerminationDate]]="","",1)</f>
        <v/>
      </c>
    </row>
    <row r="259" spans="1:23" x14ac:dyDescent="0.25">
      <c r="F259" s="5"/>
      <c r="G259" s="9"/>
      <c r="H259" s="8"/>
      <c r="I259" s="7"/>
      <c r="J259" s="7"/>
      <c r="K259" s="7"/>
      <c r="M259" s="3"/>
      <c r="N259"/>
      <c r="P259" s="25"/>
      <c r="R259" s="25"/>
      <c r="T25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59" s="27" t="str">
        <f>IF(TblEmployee[[#This Row],[TerminationDate]]="","",1)</f>
        <v/>
      </c>
    </row>
    <row r="260" spans="1:23" x14ac:dyDescent="0.25">
      <c r="F260" s="5"/>
      <c r="G260" s="9"/>
      <c r="H260" s="8"/>
      <c r="I260" s="7"/>
      <c r="J260" s="7"/>
      <c r="K260" s="7"/>
      <c r="M260" s="3"/>
      <c r="N260"/>
      <c r="P260" s="25"/>
      <c r="R260" s="25"/>
      <c r="T26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0" s="27" t="str">
        <f>IF(TblEmployee[[#This Row],[TerminationDate]]="","",1)</f>
        <v/>
      </c>
    </row>
    <row r="261" spans="1:23" x14ac:dyDescent="0.25">
      <c r="F261" s="5"/>
      <c r="G261" s="9"/>
      <c r="H261" s="8"/>
      <c r="I261" s="7"/>
      <c r="J261" s="7"/>
      <c r="K261" s="7"/>
      <c r="M261" s="3"/>
      <c r="N261"/>
      <c r="P261" s="25"/>
      <c r="R261" s="25"/>
      <c r="T26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1" s="27" t="str">
        <f>IF(TblEmployee[[#This Row],[TerminationDate]]="","",1)</f>
        <v/>
      </c>
    </row>
    <row r="262" spans="1:23" x14ac:dyDescent="0.25">
      <c r="F262" s="5"/>
      <c r="G262" s="9"/>
      <c r="H262" s="8"/>
      <c r="I262" s="7"/>
      <c r="J262" s="7"/>
      <c r="K262" s="7"/>
      <c r="M262" s="3"/>
      <c r="N262"/>
      <c r="P262" s="25"/>
      <c r="R262" s="25"/>
      <c r="T26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2" s="27" t="str">
        <f>IF(TblEmployee[[#This Row],[TerminationDate]]="","",1)</f>
        <v/>
      </c>
    </row>
    <row r="263" spans="1:23" x14ac:dyDescent="0.25">
      <c r="F263" s="5"/>
      <c r="G263" s="9"/>
      <c r="H263" s="8"/>
      <c r="I263" s="7"/>
      <c r="J263" s="7"/>
      <c r="K263" s="7"/>
      <c r="M263" s="3"/>
      <c r="N263"/>
      <c r="P263" s="25"/>
      <c r="R263" s="25"/>
      <c r="T26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3" s="27" t="str">
        <f>IF(TblEmployee[[#This Row],[TerminationDate]]="","",1)</f>
        <v/>
      </c>
    </row>
    <row r="264" spans="1:23" x14ac:dyDescent="0.25">
      <c r="F264" s="5"/>
      <c r="G264" s="9"/>
      <c r="H264" s="8"/>
      <c r="I264" s="7"/>
      <c r="J264" s="7"/>
      <c r="K264" s="7"/>
      <c r="M264" s="3"/>
      <c r="N264"/>
      <c r="P264" s="25"/>
      <c r="R264" s="25"/>
      <c r="T26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4" s="27" t="str">
        <f>IF(TblEmployee[[#This Row],[TerminationDate]]="","",1)</f>
        <v/>
      </c>
    </row>
    <row r="265" spans="1:23" x14ac:dyDescent="0.25">
      <c r="F265" s="5"/>
      <c r="G265" s="9"/>
      <c r="H265" s="8"/>
      <c r="I265" s="7"/>
      <c r="J265" s="7"/>
      <c r="K265" s="7"/>
      <c r="M265" s="3"/>
      <c r="N265"/>
      <c r="P265" s="25"/>
      <c r="R265" s="25"/>
      <c r="T26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5" s="27" t="str">
        <f>IF(TblEmployee[[#This Row],[TerminationDate]]="","",1)</f>
        <v/>
      </c>
    </row>
    <row r="266" spans="1:23" x14ac:dyDescent="0.25">
      <c r="F266" s="5"/>
      <c r="G266" s="9"/>
      <c r="H266" s="8"/>
      <c r="I266" s="7"/>
      <c r="J266" s="7"/>
      <c r="K266" s="7"/>
      <c r="M266" s="3"/>
      <c r="N266"/>
      <c r="P266" s="25"/>
      <c r="R266" s="25"/>
      <c r="T26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6" s="27" t="str">
        <f>IF(TblEmployee[[#This Row],[TerminationDate]]="","",1)</f>
        <v/>
      </c>
    </row>
    <row r="267" spans="1:23" x14ac:dyDescent="0.25">
      <c r="F267" s="5"/>
      <c r="G267" s="9"/>
      <c r="H267" s="8"/>
      <c r="I267" s="7"/>
      <c r="J267" s="7"/>
      <c r="K267" s="7"/>
      <c r="M267" s="3"/>
      <c r="N267"/>
      <c r="P267" s="25"/>
      <c r="R267" s="25"/>
      <c r="T26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7" s="27" t="str">
        <f>IF(TblEmployee[[#This Row],[TerminationDate]]="","",1)</f>
        <v/>
      </c>
    </row>
    <row r="268" spans="1:23" x14ac:dyDescent="0.25">
      <c r="F268" s="5"/>
      <c r="G268" s="9"/>
      <c r="H268" s="8"/>
      <c r="I268" s="7"/>
      <c r="J268" s="7"/>
      <c r="K268" s="7"/>
      <c r="M268" s="3"/>
      <c r="N268"/>
      <c r="P268" s="25"/>
      <c r="R268" s="25"/>
      <c r="T26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8" s="27" t="str">
        <f>IF(TblEmployee[[#This Row],[TerminationDate]]="","",1)</f>
        <v/>
      </c>
    </row>
    <row r="269" spans="1:23" x14ac:dyDescent="0.25">
      <c r="F269" s="5"/>
      <c r="G269" s="9"/>
      <c r="H269" s="8"/>
      <c r="I269" s="7"/>
      <c r="J269" s="7"/>
      <c r="K269" s="7"/>
      <c r="M269" s="3"/>
      <c r="N269"/>
      <c r="P269" s="25"/>
      <c r="R269" s="25"/>
      <c r="T26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69" s="27" t="str">
        <f>IF(TblEmployee[[#This Row],[TerminationDate]]="","",1)</f>
        <v/>
      </c>
    </row>
    <row r="270" spans="1:23" x14ac:dyDescent="0.25">
      <c r="F270" s="5"/>
      <c r="G270" s="9"/>
      <c r="H270" s="8"/>
      <c r="I270" s="7"/>
      <c r="J270" s="7"/>
      <c r="K270" s="7"/>
      <c r="M270" s="3"/>
      <c r="N270"/>
      <c r="P270" s="25"/>
      <c r="R270" s="25"/>
      <c r="T27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0" s="27" t="str">
        <f>IF(TblEmployee[[#This Row],[TerminationDate]]="","",1)</f>
        <v/>
      </c>
    </row>
    <row r="271" spans="1:23" x14ac:dyDescent="0.25">
      <c r="F271" s="5"/>
      <c r="G271" s="9"/>
      <c r="H271" s="8"/>
      <c r="I271" s="7"/>
      <c r="J271" s="7"/>
      <c r="K271" s="7"/>
      <c r="M271" s="3"/>
      <c r="N271"/>
      <c r="P271" s="25"/>
      <c r="R271" s="25"/>
      <c r="T27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1" s="27" t="str">
        <f>IF(TblEmployee[[#This Row],[TerminationDate]]="","",1)</f>
        <v/>
      </c>
    </row>
    <row r="272" spans="1:23" x14ac:dyDescent="0.25">
      <c r="F272" s="5"/>
      <c r="G272" s="9"/>
      <c r="H272" s="8"/>
      <c r="I272" s="7"/>
      <c r="J272" s="7"/>
      <c r="K272" s="7"/>
      <c r="M272" s="3"/>
      <c r="N272"/>
      <c r="P272" s="25"/>
      <c r="R272" s="25"/>
      <c r="T27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2" s="27" t="str">
        <f>IF(TblEmployee[[#This Row],[TerminationDate]]="","",1)</f>
        <v/>
      </c>
    </row>
    <row r="273" spans="6:21" x14ac:dyDescent="0.25">
      <c r="F273" s="5"/>
      <c r="G273" s="9"/>
      <c r="H273" s="8"/>
      <c r="I273" s="7"/>
      <c r="J273" s="7"/>
      <c r="K273" s="7"/>
      <c r="M273" s="3"/>
      <c r="N273"/>
      <c r="P273" s="25"/>
      <c r="R273" s="25"/>
      <c r="T27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3" s="27" t="str">
        <f>IF(TblEmployee[[#This Row],[TerminationDate]]="","",1)</f>
        <v/>
      </c>
    </row>
    <row r="274" spans="6:21" x14ac:dyDescent="0.25">
      <c r="F274" s="5"/>
      <c r="G274" s="9"/>
      <c r="H274" s="8"/>
      <c r="I274" s="7"/>
      <c r="J274" s="7"/>
      <c r="K274" s="7"/>
      <c r="M274" s="3"/>
      <c r="N274"/>
      <c r="P274" s="25"/>
      <c r="R274" s="25"/>
      <c r="T27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4" s="27" t="str">
        <f>IF(TblEmployee[[#This Row],[TerminationDate]]="","",1)</f>
        <v/>
      </c>
    </row>
    <row r="275" spans="6:21" x14ac:dyDescent="0.25">
      <c r="F275" s="5"/>
      <c r="G275" s="9"/>
      <c r="H275" s="8"/>
      <c r="I275" s="7"/>
      <c r="J275" s="7"/>
      <c r="K275" s="7"/>
      <c r="M275" s="3"/>
      <c r="N275"/>
      <c r="P275" s="25"/>
      <c r="R275" s="25"/>
      <c r="T27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5" s="27" t="str">
        <f>IF(TblEmployee[[#This Row],[TerminationDate]]="","",1)</f>
        <v/>
      </c>
    </row>
    <row r="276" spans="6:21" x14ac:dyDescent="0.25">
      <c r="F276" s="5"/>
      <c r="G276" s="9"/>
      <c r="H276" s="8"/>
      <c r="I276" s="7"/>
      <c r="J276" s="7"/>
      <c r="K276" s="7"/>
      <c r="M276" s="3"/>
      <c r="N276"/>
      <c r="P276" s="25"/>
      <c r="R276" s="25"/>
      <c r="T27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6" s="27" t="str">
        <f>IF(TblEmployee[[#This Row],[TerminationDate]]="","",1)</f>
        <v/>
      </c>
    </row>
    <row r="277" spans="6:21" x14ac:dyDescent="0.25">
      <c r="F277" s="5"/>
      <c r="G277" s="9"/>
      <c r="H277" s="8"/>
      <c r="I277" s="7"/>
      <c r="J277" s="7"/>
      <c r="K277" s="7"/>
      <c r="M277" s="3"/>
      <c r="N277"/>
      <c r="P277" s="25"/>
      <c r="R277" s="25"/>
      <c r="T27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7" s="27" t="str">
        <f>IF(TblEmployee[[#This Row],[TerminationDate]]="","",1)</f>
        <v/>
      </c>
    </row>
    <row r="278" spans="6:21" x14ac:dyDescent="0.25">
      <c r="F278" s="5"/>
      <c r="G278" s="9"/>
      <c r="H278" s="8"/>
      <c r="I278" s="7"/>
      <c r="J278" s="7"/>
      <c r="K278" s="7"/>
      <c r="M278" s="3"/>
      <c r="N278"/>
      <c r="P278" s="25"/>
      <c r="R278" s="25"/>
      <c r="T27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8" s="27" t="str">
        <f>IF(TblEmployee[[#This Row],[TerminationDate]]="","",1)</f>
        <v/>
      </c>
    </row>
    <row r="279" spans="6:21" x14ac:dyDescent="0.25">
      <c r="F279" s="5"/>
      <c r="G279" s="9"/>
      <c r="H279" s="8"/>
      <c r="I279" s="7"/>
      <c r="J279" s="7"/>
      <c r="K279" s="7"/>
      <c r="M279" s="3"/>
      <c r="N279"/>
      <c r="P279" s="25"/>
      <c r="R279" s="25"/>
      <c r="T27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79" s="27" t="str">
        <f>IF(TblEmployee[[#This Row],[TerminationDate]]="","",1)</f>
        <v/>
      </c>
    </row>
    <row r="280" spans="6:21" x14ac:dyDescent="0.25">
      <c r="F280" s="5"/>
      <c r="G280" s="9"/>
      <c r="H280" s="8"/>
      <c r="I280" s="7"/>
      <c r="J280" s="7"/>
      <c r="K280" s="7"/>
      <c r="M280" s="3"/>
      <c r="N280"/>
      <c r="P280" s="25"/>
      <c r="R280" s="25"/>
      <c r="T28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0" s="27" t="str">
        <f>IF(TblEmployee[[#This Row],[TerminationDate]]="","",1)</f>
        <v/>
      </c>
    </row>
    <row r="281" spans="6:21" x14ac:dyDescent="0.25">
      <c r="F281" s="5"/>
      <c r="G281" s="9"/>
      <c r="H281" s="8"/>
      <c r="I281" s="7"/>
      <c r="J281" s="7"/>
      <c r="K281" s="7"/>
      <c r="M281" s="3"/>
      <c r="N281"/>
      <c r="P281" s="25"/>
      <c r="R281" s="25"/>
      <c r="T28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1" s="27" t="str">
        <f>IF(TblEmployee[[#This Row],[TerminationDate]]="","",1)</f>
        <v/>
      </c>
    </row>
    <row r="282" spans="6:21" x14ac:dyDescent="0.25">
      <c r="F282" s="5"/>
      <c r="G282" s="9"/>
      <c r="H282" s="8"/>
      <c r="I282" s="7"/>
      <c r="J282" s="7"/>
      <c r="K282" s="7"/>
      <c r="M282" s="3"/>
      <c r="N282"/>
      <c r="P282" s="25"/>
      <c r="R282" s="25"/>
      <c r="T28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2" s="27" t="str">
        <f>IF(TblEmployee[[#This Row],[TerminationDate]]="","",1)</f>
        <v/>
      </c>
    </row>
    <row r="283" spans="6:21" x14ac:dyDescent="0.25">
      <c r="F283" s="5"/>
      <c r="G283" s="9"/>
      <c r="H283" s="8"/>
      <c r="I283" s="7"/>
      <c r="J283" s="7"/>
      <c r="K283" s="7"/>
      <c r="M283" s="3"/>
      <c r="N283"/>
      <c r="P283" s="25"/>
      <c r="R283" s="25"/>
      <c r="T28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3" s="27" t="str">
        <f>IF(TblEmployee[[#This Row],[TerminationDate]]="","",1)</f>
        <v/>
      </c>
    </row>
    <row r="284" spans="6:21" x14ac:dyDescent="0.25">
      <c r="F284" s="5"/>
      <c r="G284" s="9"/>
      <c r="H284" s="8"/>
      <c r="I284" s="7"/>
      <c r="J284" s="7"/>
      <c r="K284" s="7"/>
      <c r="M284" s="3"/>
      <c r="N284"/>
      <c r="P284" s="25"/>
      <c r="R284" s="25"/>
      <c r="T28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4" s="27" t="str">
        <f>IF(TblEmployee[[#This Row],[TerminationDate]]="","",1)</f>
        <v/>
      </c>
    </row>
    <row r="285" spans="6:21" x14ac:dyDescent="0.25">
      <c r="F285" s="5"/>
      <c r="G285" s="9"/>
      <c r="H285" s="8"/>
      <c r="I285" s="7"/>
      <c r="J285" s="7"/>
      <c r="K285" s="7"/>
      <c r="M285" s="3"/>
      <c r="N285"/>
      <c r="P285" s="25"/>
      <c r="R285" s="25"/>
      <c r="T28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5" s="27" t="str">
        <f>IF(TblEmployee[[#This Row],[TerminationDate]]="","",1)</f>
        <v/>
      </c>
    </row>
    <row r="286" spans="6:21" x14ac:dyDescent="0.25">
      <c r="F286" s="5"/>
      <c r="G286" s="9"/>
      <c r="H286" s="8"/>
      <c r="I286" s="7"/>
      <c r="J286" s="7"/>
      <c r="K286" s="7"/>
      <c r="M286" s="3"/>
      <c r="N286"/>
      <c r="P286" s="25"/>
      <c r="R286" s="25"/>
      <c r="T28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6" s="27" t="str">
        <f>IF(TblEmployee[[#This Row],[TerminationDate]]="","",1)</f>
        <v/>
      </c>
    </row>
    <row r="287" spans="6:21" x14ac:dyDescent="0.25">
      <c r="F287" s="5"/>
      <c r="G287" s="9"/>
      <c r="H287" s="8"/>
      <c r="I287" s="7"/>
      <c r="J287" s="7"/>
      <c r="K287" s="7"/>
      <c r="M287" s="3"/>
      <c r="N287"/>
      <c r="P287" s="25"/>
      <c r="R287" s="25"/>
      <c r="T28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7" s="27" t="str">
        <f>IF(TblEmployee[[#This Row],[TerminationDate]]="","",1)</f>
        <v/>
      </c>
    </row>
    <row r="288" spans="6:21" x14ac:dyDescent="0.25">
      <c r="F288" s="5"/>
      <c r="G288" s="9"/>
      <c r="H288" s="8"/>
      <c r="I288" s="7"/>
      <c r="J288" s="7"/>
      <c r="K288" s="7"/>
      <c r="M288" s="3"/>
      <c r="N288"/>
      <c r="P288" s="25"/>
      <c r="R288" s="25"/>
      <c r="T28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8" s="27" t="str">
        <f>IF(TblEmployee[[#This Row],[TerminationDate]]="","",1)</f>
        <v/>
      </c>
    </row>
    <row r="289" spans="6:21" x14ac:dyDescent="0.25">
      <c r="F289" s="5"/>
      <c r="G289" s="9"/>
      <c r="H289" s="8"/>
      <c r="I289" s="7"/>
      <c r="J289" s="7"/>
      <c r="K289" s="7"/>
      <c r="M289" s="3"/>
      <c r="N289"/>
      <c r="P289" s="25"/>
      <c r="R289" s="25"/>
      <c r="T28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89" s="27" t="str">
        <f>IF(TblEmployee[[#This Row],[TerminationDate]]="","",1)</f>
        <v/>
      </c>
    </row>
    <row r="290" spans="6:21" x14ac:dyDescent="0.25">
      <c r="F290" s="5"/>
      <c r="G290" s="9"/>
      <c r="H290" s="8"/>
      <c r="I290" s="7"/>
      <c r="J290" s="7"/>
      <c r="K290" s="7"/>
      <c r="M290" s="3"/>
      <c r="N290"/>
      <c r="P290" s="25"/>
      <c r="R290" s="25"/>
      <c r="T29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0" s="27" t="str">
        <f>IF(TblEmployee[[#This Row],[TerminationDate]]="","",1)</f>
        <v/>
      </c>
    </row>
    <row r="291" spans="6:21" x14ac:dyDescent="0.25">
      <c r="F291" s="5"/>
      <c r="G291" s="9"/>
      <c r="H291" s="8"/>
      <c r="I291" s="7"/>
      <c r="J291" s="7"/>
      <c r="K291" s="7"/>
      <c r="M291" s="3"/>
      <c r="N291"/>
      <c r="P291" s="25"/>
      <c r="R291" s="25"/>
      <c r="T29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1" s="27" t="str">
        <f>IF(TblEmployee[[#This Row],[TerminationDate]]="","",1)</f>
        <v/>
      </c>
    </row>
    <row r="292" spans="6:21" x14ac:dyDescent="0.25">
      <c r="F292" s="5"/>
      <c r="G292" s="9"/>
      <c r="H292" s="8"/>
      <c r="I292" s="7"/>
      <c r="J292" s="7"/>
      <c r="K292" s="7"/>
      <c r="M292" s="3"/>
      <c r="N292"/>
      <c r="P292" s="25"/>
      <c r="R292" s="25"/>
      <c r="T29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2" s="27" t="str">
        <f>IF(TblEmployee[[#This Row],[TerminationDate]]="","",1)</f>
        <v/>
      </c>
    </row>
    <row r="293" spans="6:21" x14ac:dyDescent="0.25">
      <c r="F293" s="5"/>
      <c r="G293" s="9"/>
      <c r="H293" s="8"/>
      <c r="I293" s="7"/>
      <c r="J293" s="7"/>
      <c r="K293" s="7"/>
      <c r="M293" s="3"/>
      <c r="N293"/>
      <c r="P293" s="25"/>
      <c r="R293" s="25"/>
      <c r="T29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3" s="27" t="str">
        <f>IF(TblEmployee[[#This Row],[TerminationDate]]="","",1)</f>
        <v/>
      </c>
    </row>
    <row r="294" spans="6:21" x14ac:dyDescent="0.25">
      <c r="F294" s="5"/>
      <c r="G294" s="9"/>
      <c r="H294" s="8"/>
      <c r="I294" s="7"/>
      <c r="J294" s="7"/>
      <c r="K294" s="7"/>
      <c r="M294" s="3"/>
      <c r="N294"/>
      <c r="P294" s="25"/>
      <c r="R294" s="25"/>
      <c r="T29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4" s="27" t="str">
        <f>IF(TblEmployee[[#This Row],[TerminationDate]]="","",1)</f>
        <v/>
      </c>
    </row>
    <row r="295" spans="6:21" x14ac:dyDescent="0.25">
      <c r="F295" s="5"/>
      <c r="G295" s="9"/>
      <c r="H295" s="8"/>
      <c r="I295" s="7"/>
      <c r="J295" s="7"/>
      <c r="K295" s="7"/>
      <c r="M295" s="3"/>
      <c r="N295"/>
      <c r="P295" s="25"/>
      <c r="R295" s="25"/>
      <c r="T29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5" s="27" t="str">
        <f>IF(TblEmployee[[#This Row],[TerminationDate]]="","",1)</f>
        <v/>
      </c>
    </row>
    <row r="296" spans="6:21" x14ac:dyDescent="0.25">
      <c r="F296" s="5"/>
      <c r="G296" s="9"/>
      <c r="H296" s="8"/>
      <c r="I296" s="7"/>
      <c r="J296" s="7"/>
      <c r="K296" s="7"/>
      <c r="M296" s="3"/>
      <c r="N296"/>
      <c r="P296" s="25"/>
      <c r="R296" s="25"/>
      <c r="T29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6" s="27" t="str">
        <f>IF(TblEmployee[[#This Row],[TerminationDate]]="","",1)</f>
        <v/>
      </c>
    </row>
    <row r="297" spans="6:21" x14ac:dyDescent="0.25">
      <c r="F297" s="5"/>
      <c r="G297" s="9"/>
      <c r="H297" s="8"/>
      <c r="I297" s="7"/>
      <c r="J297" s="7"/>
      <c r="K297" s="7"/>
      <c r="M297" s="3"/>
      <c r="N297"/>
      <c r="P297" s="25"/>
      <c r="R297" s="25"/>
      <c r="T29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7" s="27" t="str">
        <f>IF(TblEmployee[[#This Row],[TerminationDate]]="","",1)</f>
        <v/>
      </c>
    </row>
    <row r="298" spans="6:21" x14ac:dyDescent="0.25">
      <c r="F298" s="5"/>
      <c r="G298" s="9"/>
      <c r="H298" s="8"/>
      <c r="I298" s="7"/>
      <c r="J298" s="7"/>
      <c r="K298" s="7"/>
      <c r="M298" s="3"/>
      <c r="N298"/>
      <c r="P298" s="25"/>
      <c r="R298" s="25"/>
      <c r="T29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8" s="27" t="str">
        <f>IF(TblEmployee[[#This Row],[TerminationDate]]="","",1)</f>
        <v/>
      </c>
    </row>
    <row r="299" spans="6:21" x14ac:dyDescent="0.25">
      <c r="F299" s="5"/>
      <c r="G299" s="9"/>
      <c r="H299" s="8"/>
      <c r="I299" s="7"/>
      <c r="J299" s="7"/>
      <c r="K299" s="7"/>
      <c r="M299" s="3"/>
      <c r="N299"/>
      <c r="P299" s="25"/>
      <c r="R299" s="25"/>
      <c r="T29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299" s="27" t="str">
        <f>IF(TblEmployee[[#This Row],[TerminationDate]]="","",1)</f>
        <v/>
      </c>
    </row>
    <row r="300" spans="6:21" x14ac:dyDescent="0.25">
      <c r="F300" s="5"/>
      <c r="G300" s="9"/>
      <c r="H300" s="8"/>
      <c r="I300" s="7"/>
      <c r="J300" s="7"/>
      <c r="K300" s="7"/>
      <c r="M300" s="3"/>
      <c r="N300"/>
      <c r="P300" s="25"/>
      <c r="R300" s="25"/>
      <c r="T30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0" s="27" t="str">
        <f>IF(TblEmployee[[#This Row],[TerminationDate]]="","",1)</f>
        <v/>
      </c>
    </row>
    <row r="301" spans="6:21" x14ac:dyDescent="0.25">
      <c r="F301" s="5"/>
      <c r="G301" s="9"/>
      <c r="H301" s="8"/>
      <c r="I301" s="7"/>
      <c r="J301" s="7"/>
      <c r="K301" s="7"/>
      <c r="M301" s="3"/>
      <c r="N301"/>
      <c r="P301" s="25"/>
      <c r="R301" s="25"/>
      <c r="T30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1" s="27" t="str">
        <f>IF(TblEmployee[[#This Row],[TerminationDate]]="","",1)</f>
        <v/>
      </c>
    </row>
    <row r="302" spans="6:21" x14ac:dyDescent="0.25">
      <c r="F302" s="5"/>
      <c r="G302" s="9"/>
      <c r="H302" s="8"/>
      <c r="I302" s="7"/>
      <c r="J302" s="7"/>
      <c r="K302" s="7"/>
      <c r="M302" s="3"/>
      <c r="N302"/>
      <c r="P302" s="25"/>
      <c r="R302" s="25"/>
      <c r="T30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2" s="27" t="str">
        <f>IF(TblEmployee[[#This Row],[TerminationDate]]="","",1)</f>
        <v/>
      </c>
    </row>
    <row r="303" spans="6:21" x14ac:dyDescent="0.25">
      <c r="F303" s="5"/>
      <c r="G303" s="9"/>
      <c r="H303" s="8"/>
      <c r="I303" s="7"/>
      <c r="J303" s="7"/>
      <c r="K303" s="7"/>
      <c r="M303" s="3"/>
      <c r="N303"/>
      <c r="P303" s="25"/>
      <c r="R303" s="25"/>
      <c r="T30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3" s="27" t="str">
        <f>IF(TblEmployee[[#This Row],[TerminationDate]]="","",1)</f>
        <v/>
      </c>
    </row>
    <row r="304" spans="6:21" x14ac:dyDescent="0.25">
      <c r="F304" s="5"/>
      <c r="G304" s="9"/>
      <c r="H304" s="8"/>
      <c r="I304" s="7"/>
      <c r="J304" s="7"/>
      <c r="K304" s="7"/>
      <c r="M304" s="3"/>
      <c r="N304"/>
      <c r="P304" s="25"/>
      <c r="R304" s="25"/>
      <c r="T30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4" s="27" t="str">
        <f>IF(TblEmployee[[#This Row],[TerminationDate]]="","",1)</f>
        <v/>
      </c>
    </row>
    <row r="305" spans="6:21" x14ac:dyDescent="0.25">
      <c r="F305" s="5"/>
      <c r="G305" s="9"/>
      <c r="H305" s="8"/>
      <c r="I305" s="7"/>
      <c r="J305" s="7"/>
      <c r="K305" s="7"/>
      <c r="M305" s="3"/>
      <c r="N305"/>
      <c r="P305" s="25"/>
      <c r="R305" s="25"/>
      <c r="T30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5" s="27" t="str">
        <f>IF(TblEmployee[[#This Row],[TerminationDate]]="","",1)</f>
        <v/>
      </c>
    </row>
    <row r="306" spans="6:21" x14ac:dyDescent="0.25">
      <c r="F306" s="5"/>
      <c r="G306" s="9"/>
      <c r="H306" s="8"/>
      <c r="I306" s="7"/>
      <c r="J306" s="7"/>
      <c r="K306" s="7"/>
      <c r="M306" s="3"/>
      <c r="N306"/>
      <c r="P306" s="25"/>
      <c r="R306" s="25"/>
      <c r="T30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6" s="27" t="str">
        <f>IF(TblEmployee[[#This Row],[TerminationDate]]="","",1)</f>
        <v/>
      </c>
    </row>
    <row r="307" spans="6:21" x14ac:dyDescent="0.25">
      <c r="F307" s="5"/>
      <c r="G307" s="9"/>
      <c r="H307" s="8"/>
      <c r="I307" s="7"/>
      <c r="J307" s="7"/>
      <c r="K307" s="7"/>
      <c r="M307" s="3"/>
      <c r="N307"/>
      <c r="P307" s="25"/>
      <c r="R307" s="25"/>
      <c r="T30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7" s="27" t="str">
        <f>IF(TblEmployee[[#This Row],[TerminationDate]]="","",1)</f>
        <v/>
      </c>
    </row>
    <row r="308" spans="6:21" x14ac:dyDescent="0.25">
      <c r="F308" s="5"/>
      <c r="G308" s="9"/>
      <c r="H308" s="8"/>
      <c r="I308" s="7"/>
      <c r="J308" s="7"/>
      <c r="K308" s="7"/>
      <c r="M308" s="3"/>
      <c r="N308"/>
      <c r="P308" s="25"/>
      <c r="R308" s="25"/>
      <c r="T30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8" s="27" t="str">
        <f>IF(TblEmployee[[#This Row],[TerminationDate]]="","",1)</f>
        <v/>
      </c>
    </row>
    <row r="309" spans="6:21" x14ac:dyDescent="0.25">
      <c r="F309" s="5"/>
      <c r="G309" s="9"/>
      <c r="H309" s="8"/>
      <c r="I309" s="7"/>
      <c r="J309" s="7"/>
      <c r="K309" s="7"/>
      <c r="M309" s="3"/>
      <c r="N309"/>
      <c r="P309" s="25"/>
      <c r="R309" s="25"/>
      <c r="T30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09" s="27" t="str">
        <f>IF(TblEmployee[[#This Row],[TerminationDate]]="","",1)</f>
        <v/>
      </c>
    </row>
    <row r="310" spans="6:21" x14ac:dyDescent="0.25">
      <c r="F310" s="5"/>
      <c r="G310" s="9"/>
      <c r="H310" s="8"/>
      <c r="I310" s="7"/>
      <c r="J310" s="7"/>
      <c r="K310" s="7"/>
      <c r="M310" s="3"/>
      <c r="N310"/>
      <c r="P310" s="25"/>
      <c r="R310" s="25"/>
      <c r="T31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0" s="27" t="str">
        <f>IF(TblEmployee[[#This Row],[TerminationDate]]="","",1)</f>
        <v/>
      </c>
    </row>
    <row r="311" spans="6:21" x14ac:dyDescent="0.25">
      <c r="F311" s="5"/>
      <c r="G311" s="9"/>
      <c r="H311" s="8"/>
      <c r="I311" s="7"/>
      <c r="J311" s="7"/>
      <c r="K311" s="7"/>
      <c r="M311" s="3"/>
      <c r="N311"/>
      <c r="P311" s="25"/>
      <c r="R311" s="25"/>
      <c r="T31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1" s="27" t="str">
        <f>IF(TblEmployee[[#This Row],[TerminationDate]]="","",1)</f>
        <v/>
      </c>
    </row>
    <row r="312" spans="6:21" x14ac:dyDescent="0.25">
      <c r="F312" s="5"/>
      <c r="G312" s="9"/>
      <c r="H312" s="8"/>
      <c r="I312" s="7"/>
      <c r="J312" s="7"/>
      <c r="K312" s="7"/>
      <c r="M312" s="3"/>
      <c r="N312"/>
      <c r="P312" s="25"/>
      <c r="R312" s="25"/>
      <c r="T31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2" s="27" t="str">
        <f>IF(TblEmployee[[#This Row],[TerminationDate]]="","",1)</f>
        <v/>
      </c>
    </row>
    <row r="313" spans="6:21" x14ac:dyDescent="0.25">
      <c r="F313" s="5"/>
      <c r="G313" s="9"/>
      <c r="H313" s="8"/>
      <c r="I313" s="7"/>
      <c r="J313" s="7"/>
      <c r="K313" s="7"/>
      <c r="M313" s="3"/>
      <c r="N313"/>
      <c r="P313" s="25"/>
      <c r="R313" s="25"/>
      <c r="T31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3" s="27" t="str">
        <f>IF(TblEmployee[[#This Row],[TerminationDate]]="","",1)</f>
        <v/>
      </c>
    </row>
    <row r="314" spans="6:21" x14ac:dyDescent="0.25">
      <c r="F314" s="5"/>
      <c r="G314" s="9"/>
      <c r="H314" s="8"/>
      <c r="I314" s="7"/>
      <c r="J314" s="7"/>
      <c r="K314" s="7"/>
      <c r="M314" s="3"/>
      <c r="N314"/>
      <c r="P314" s="25"/>
      <c r="R314" s="25"/>
      <c r="T31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4" s="27" t="str">
        <f>IF(TblEmployee[[#This Row],[TerminationDate]]="","",1)</f>
        <v/>
      </c>
    </row>
    <row r="315" spans="6:21" x14ac:dyDescent="0.25">
      <c r="F315" s="5"/>
      <c r="G315" s="9"/>
      <c r="H315" s="8"/>
      <c r="I315" s="7"/>
      <c r="J315" s="7"/>
      <c r="K315" s="7"/>
      <c r="M315" s="3"/>
      <c r="N315"/>
      <c r="P315" s="25"/>
      <c r="R315" s="25"/>
      <c r="T31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5" s="27" t="str">
        <f>IF(TblEmployee[[#This Row],[TerminationDate]]="","",1)</f>
        <v/>
      </c>
    </row>
    <row r="316" spans="6:21" x14ac:dyDescent="0.25">
      <c r="F316" s="5"/>
      <c r="G316" s="9"/>
      <c r="H316" s="8"/>
      <c r="I316" s="7"/>
      <c r="J316" s="7"/>
      <c r="K316" s="7"/>
      <c r="M316" s="3"/>
      <c r="N316"/>
      <c r="P316" s="25"/>
      <c r="R316" s="25"/>
      <c r="T31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6" s="27" t="str">
        <f>IF(TblEmployee[[#This Row],[TerminationDate]]="","",1)</f>
        <v/>
      </c>
    </row>
    <row r="317" spans="6:21" x14ac:dyDescent="0.25">
      <c r="F317" s="5"/>
      <c r="G317" s="9"/>
      <c r="H317" s="8"/>
      <c r="I317" s="7"/>
      <c r="J317" s="7"/>
      <c r="K317" s="7"/>
      <c r="M317" s="3"/>
      <c r="N317"/>
      <c r="P317" s="25"/>
      <c r="R317" s="25"/>
      <c r="T31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7" s="27" t="str">
        <f>IF(TblEmployee[[#This Row],[TerminationDate]]="","",1)</f>
        <v/>
      </c>
    </row>
    <row r="318" spans="6:21" x14ac:dyDescent="0.25">
      <c r="F318" s="5"/>
      <c r="G318" s="9"/>
      <c r="H318" s="8"/>
      <c r="I318" s="7"/>
      <c r="J318" s="7"/>
      <c r="K318" s="7"/>
      <c r="M318" s="3"/>
      <c r="N318"/>
      <c r="P318" s="25"/>
      <c r="R318" s="25"/>
      <c r="T31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8" s="27" t="str">
        <f>IF(TblEmployee[[#This Row],[TerminationDate]]="","",1)</f>
        <v/>
      </c>
    </row>
    <row r="319" spans="6:21" x14ac:dyDescent="0.25">
      <c r="F319" s="5"/>
      <c r="G319" s="9"/>
      <c r="H319" s="8"/>
      <c r="I319" s="7"/>
      <c r="J319" s="7"/>
      <c r="K319" s="7"/>
      <c r="M319" s="3"/>
      <c r="N319"/>
      <c r="P319" s="25"/>
      <c r="R319" s="25"/>
      <c r="T31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19" s="27" t="str">
        <f>IF(TblEmployee[[#This Row],[TerminationDate]]="","",1)</f>
        <v/>
      </c>
    </row>
    <row r="320" spans="6:21" x14ac:dyDescent="0.25">
      <c r="F320" s="5"/>
      <c r="G320" s="9"/>
      <c r="H320" s="8"/>
      <c r="I320" s="7"/>
      <c r="J320" s="7"/>
      <c r="K320" s="7"/>
      <c r="M320" s="3"/>
      <c r="N320"/>
      <c r="P320" s="25"/>
      <c r="R320" s="25"/>
      <c r="T32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0" s="27" t="str">
        <f>IF(TblEmployee[[#This Row],[TerminationDate]]="","",1)</f>
        <v/>
      </c>
    </row>
    <row r="321" spans="6:21" x14ac:dyDescent="0.25">
      <c r="F321" s="5"/>
      <c r="G321" s="9"/>
      <c r="H321" s="8"/>
      <c r="I321" s="7"/>
      <c r="J321" s="7"/>
      <c r="K321" s="7"/>
      <c r="M321" s="3"/>
      <c r="N321"/>
      <c r="P321" s="25"/>
      <c r="R321" s="25"/>
      <c r="T32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1" s="27" t="str">
        <f>IF(TblEmployee[[#This Row],[TerminationDate]]="","",1)</f>
        <v/>
      </c>
    </row>
    <row r="322" spans="6:21" x14ac:dyDescent="0.25">
      <c r="F322" s="5"/>
      <c r="G322" s="9"/>
      <c r="H322" s="8"/>
      <c r="I322" s="7"/>
      <c r="J322" s="7"/>
      <c r="K322" s="7"/>
      <c r="M322" s="3"/>
      <c r="N322"/>
      <c r="P322" s="25"/>
      <c r="R322" s="25"/>
      <c r="T32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2" s="27" t="str">
        <f>IF(TblEmployee[[#This Row],[TerminationDate]]="","",1)</f>
        <v/>
      </c>
    </row>
    <row r="323" spans="6:21" x14ac:dyDescent="0.25">
      <c r="F323" s="5"/>
      <c r="G323" s="9"/>
      <c r="H323" s="8"/>
      <c r="I323" s="7"/>
      <c r="J323" s="7"/>
      <c r="K323" s="7"/>
      <c r="M323" s="3"/>
      <c r="N323"/>
      <c r="P323" s="25"/>
      <c r="R323" s="25"/>
      <c r="T32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3" s="27" t="str">
        <f>IF(TblEmployee[[#This Row],[TerminationDate]]="","",1)</f>
        <v/>
      </c>
    </row>
    <row r="324" spans="6:21" x14ac:dyDescent="0.25">
      <c r="F324" s="5"/>
      <c r="G324" s="9"/>
      <c r="H324" s="8"/>
      <c r="I324" s="7"/>
      <c r="J324" s="7"/>
      <c r="K324" s="7"/>
      <c r="M324" s="3"/>
      <c r="N324"/>
      <c r="P324" s="25"/>
      <c r="R324" s="25"/>
      <c r="T32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4" s="27" t="str">
        <f>IF(TblEmployee[[#This Row],[TerminationDate]]="","",1)</f>
        <v/>
      </c>
    </row>
    <row r="325" spans="6:21" x14ac:dyDescent="0.25">
      <c r="F325" s="5"/>
      <c r="G325" s="9"/>
      <c r="H325" s="8"/>
      <c r="I325" s="7"/>
      <c r="J325" s="7"/>
      <c r="K325" s="7"/>
      <c r="M325" s="3"/>
      <c r="N325"/>
      <c r="P325" s="25"/>
      <c r="R325" s="25"/>
      <c r="T32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5" s="27" t="str">
        <f>IF(TblEmployee[[#This Row],[TerminationDate]]="","",1)</f>
        <v/>
      </c>
    </row>
    <row r="326" spans="6:21" x14ac:dyDescent="0.25">
      <c r="F326" s="5"/>
      <c r="G326" s="9"/>
      <c r="H326" s="8"/>
      <c r="I326" s="7"/>
      <c r="J326" s="7"/>
      <c r="K326" s="7"/>
      <c r="M326" s="3"/>
      <c r="N326"/>
      <c r="P326" s="25"/>
      <c r="R326" s="25"/>
      <c r="T32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6" s="27" t="str">
        <f>IF(TblEmployee[[#This Row],[TerminationDate]]="","",1)</f>
        <v/>
      </c>
    </row>
    <row r="327" spans="6:21" x14ac:dyDescent="0.25">
      <c r="F327" s="5"/>
      <c r="G327" s="9"/>
      <c r="H327" s="8"/>
      <c r="I327" s="7"/>
      <c r="J327" s="7"/>
      <c r="K327" s="7"/>
      <c r="M327" s="3"/>
      <c r="N327"/>
      <c r="P327" s="25"/>
      <c r="R327" s="25"/>
      <c r="T32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7" s="27" t="str">
        <f>IF(TblEmployee[[#This Row],[TerminationDate]]="","",1)</f>
        <v/>
      </c>
    </row>
    <row r="328" spans="6:21" x14ac:dyDescent="0.25">
      <c r="F328" s="5"/>
      <c r="G328" s="9"/>
      <c r="H328" s="8"/>
      <c r="I328" s="7"/>
      <c r="J328" s="7"/>
      <c r="K328" s="7"/>
      <c r="M328" s="3"/>
      <c r="N328"/>
      <c r="P328" s="25"/>
      <c r="R328" s="25"/>
      <c r="T32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8" s="27" t="str">
        <f>IF(TblEmployee[[#This Row],[TerminationDate]]="","",1)</f>
        <v/>
      </c>
    </row>
    <row r="329" spans="6:21" x14ac:dyDescent="0.25">
      <c r="F329" s="5"/>
      <c r="G329" s="9"/>
      <c r="H329" s="8"/>
      <c r="I329" s="7"/>
      <c r="J329" s="7"/>
      <c r="K329" s="7"/>
      <c r="M329" s="3"/>
      <c r="N329"/>
      <c r="P329" s="25"/>
      <c r="R329" s="25"/>
      <c r="T32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29" s="27" t="str">
        <f>IF(TblEmployee[[#This Row],[TerminationDate]]="","",1)</f>
        <v/>
      </c>
    </row>
    <row r="330" spans="6:21" x14ac:dyDescent="0.25">
      <c r="F330" s="5"/>
      <c r="G330" s="9"/>
      <c r="H330" s="8"/>
      <c r="I330" s="7"/>
      <c r="J330" s="7"/>
      <c r="K330" s="7"/>
      <c r="M330" s="3"/>
      <c r="N330"/>
      <c r="P330" s="25"/>
      <c r="R330" s="25"/>
      <c r="T33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0" s="27" t="str">
        <f>IF(TblEmployee[[#This Row],[TerminationDate]]="","",1)</f>
        <v/>
      </c>
    </row>
    <row r="331" spans="6:21" x14ac:dyDescent="0.25">
      <c r="F331" s="5"/>
      <c r="G331" s="9"/>
      <c r="H331" s="8"/>
      <c r="I331" s="7"/>
      <c r="J331" s="7"/>
      <c r="K331" s="7"/>
      <c r="M331" s="3"/>
      <c r="N331"/>
      <c r="P331" s="25"/>
      <c r="R331" s="25"/>
      <c r="T33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1" s="27" t="str">
        <f>IF(TblEmployee[[#This Row],[TerminationDate]]="","",1)</f>
        <v/>
      </c>
    </row>
    <row r="332" spans="6:21" x14ac:dyDescent="0.25">
      <c r="F332" s="5"/>
      <c r="G332" s="9"/>
      <c r="H332" s="8"/>
      <c r="I332" s="7"/>
      <c r="J332" s="7"/>
      <c r="K332" s="7"/>
      <c r="M332" s="3"/>
      <c r="N332"/>
      <c r="P332" s="25"/>
      <c r="R332" s="25"/>
      <c r="T33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2" s="27" t="str">
        <f>IF(TblEmployee[[#This Row],[TerminationDate]]="","",1)</f>
        <v/>
      </c>
    </row>
    <row r="333" spans="6:21" x14ac:dyDescent="0.25">
      <c r="F333" s="5"/>
      <c r="G333" s="9"/>
      <c r="H333" s="8"/>
      <c r="I333" s="7"/>
      <c r="J333" s="7"/>
      <c r="K333" s="7"/>
      <c r="M333" s="3"/>
      <c r="N333"/>
      <c r="P333" s="25"/>
      <c r="R333" s="25"/>
      <c r="T33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3" s="27" t="str">
        <f>IF(TblEmployee[[#This Row],[TerminationDate]]="","",1)</f>
        <v/>
      </c>
    </row>
    <row r="334" spans="6:21" x14ac:dyDescent="0.25">
      <c r="F334" s="5"/>
      <c r="G334" s="9"/>
      <c r="H334" s="8"/>
      <c r="I334" s="7"/>
      <c r="J334" s="7"/>
      <c r="K334" s="7"/>
      <c r="M334" s="3"/>
      <c r="N334"/>
      <c r="P334" s="25"/>
      <c r="R334" s="25"/>
      <c r="T33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4" s="27" t="str">
        <f>IF(TblEmployee[[#This Row],[TerminationDate]]="","",1)</f>
        <v/>
      </c>
    </row>
    <row r="335" spans="6:21" x14ac:dyDescent="0.25">
      <c r="F335" s="5"/>
      <c r="G335" s="9"/>
      <c r="H335" s="8"/>
      <c r="I335" s="7"/>
      <c r="J335" s="7"/>
      <c r="K335" s="7"/>
      <c r="M335" s="3"/>
      <c r="N335"/>
      <c r="P335" s="25"/>
      <c r="R335" s="25"/>
      <c r="T33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5" s="27" t="str">
        <f>IF(TblEmployee[[#This Row],[TerminationDate]]="","",1)</f>
        <v/>
      </c>
    </row>
    <row r="336" spans="6:21" x14ac:dyDescent="0.25">
      <c r="F336" s="5"/>
      <c r="G336" s="9"/>
      <c r="H336" s="8"/>
      <c r="I336" s="7"/>
      <c r="J336" s="7"/>
      <c r="K336" s="7"/>
      <c r="M336" s="3"/>
      <c r="N336"/>
      <c r="P336" s="25"/>
      <c r="R336" s="25"/>
      <c r="T33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6" s="27" t="str">
        <f>IF(TblEmployee[[#This Row],[TerminationDate]]="","",1)</f>
        <v/>
      </c>
    </row>
    <row r="337" spans="6:21" x14ac:dyDescent="0.25">
      <c r="F337" s="5"/>
      <c r="G337" s="9"/>
      <c r="H337" s="8"/>
      <c r="I337" s="7"/>
      <c r="J337" s="7"/>
      <c r="K337" s="7"/>
      <c r="M337" s="3"/>
      <c r="N337"/>
      <c r="P337" s="25"/>
      <c r="R337" s="25"/>
      <c r="T33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7" s="27" t="str">
        <f>IF(TblEmployee[[#This Row],[TerminationDate]]="","",1)</f>
        <v/>
      </c>
    </row>
    <row r="338" spans="6:21" x14ac:dyDescent="0.25">
      <c r="F338" s="5"/>
      <c r="G338" s="9"/>
      <c r="H338" s="8"/>
      <c r="I338" s="7"/>
      <c r="J338" s="7"/>
      <c r="K338" s="7"/>
      <c r="M338" s="3"/>
      <c r="N338"/>
      <c r="P338" s="25"/>
      <c r="R338" s="25"/>
      <c r="T33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8" s="27" t="str">
        <f>IF(TblEmployee[[#This Row],[TerminationDate]]="","",1)</f>
        <v/>
      </c>
    </row>
    <row r="339" spans="6:21" x14ac:dyDescent="0.25">
      <c r="F339" s="5"/>
      <c r="G339" s="9"/>
      <c r="H339" s="8"/>
      <c r="I339" s="7"/>
      <c r="J339" s="7"/>
      <c r="K339" s="7"/>
      <c r="M339" s="3"/>
      <c r="N339"/>
      <c r="P339" s="25"/>
      <c r="R339" s="25"/>
      <c r="T33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39" s="27" t="str">
        <f>IF(TblEmployee[[#This Row],[TerminationDate]]="","",1)</f>
        <v/>
      </c>
    </row>
    <row r="340" spans="6:21" x14ac:dyDescent="0.25">
      <c r="F340" s="5"/>
      <c r="G340" s="9"/>
      <c r="H340" s="8"/>
      <c r="I340" s="7"/>
      <c r="J340" s="7"/>
      <c r="K340" s="7"/>
      <c r="M340" s="3"/>
      <c r="N340"/>
      <c r="P340" s="25"/>
      <c r="R340" s="25"/>
      <c r="T34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0" s="27" t="str">
        <f>IF(TblEmployee[[#This Row],[TerminationDate]]="","",1)</f>
        <v/>
      </c>
    </row>
    <row r="341" spans="6:21" x14ac:dyDescent="0.25">
      <c r="F341" s="5"/>
      <c r="G341" s="9"/>
      <c r="H341" s="8"/>
      <c r="I341" s="7"/>
      <c r="J341" s="7"/>
      <c r="K341" s="7"/>
      <c r="M341" s="3"/>
      <c r="N341"/>
      <c r="P341" s="25"/>
      <c r="R341" s="25"/>
      <c r="T34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1" s="27" t="str">
        <f>IF(TblEmployee[[#This Row],[TerminationDate]]="","",1)</f>
        <v/>
      </c>
    </row>
    <row r="342" spans="6:21" x14ac:dyDescent="0.25">
      <c r="F342" s="5"/>
      <c r="G342" s="9"/>
      <c r="H342" s="8"/>
      <c r="I342" s="7"/>
      <c r="J342" s="7"/>
      <c r="K342" s="7"/>
      <c r="M342" s="3"/>
      <c r="N342"/>
      <c r="P342" s="25"/>
      <c r="R342" s="25"/>
      <c r="T34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2" s="27" t="str">
        <f>IF(TblEmployee[[#This Row],[TerminationDate]]="","",1)</f>
        <v/>
      </c>
    </row>
    <row r="343" spans="6:21" x14ac:dyDescent="0.25">
      <c r="F343" s="5"/>
      <c r="G343" s="9"/>
      <c r="H343" s="8"/>
      <c r="I343" s="7"/>
      <c r="J343" s="7"/>
      <c r="K343" s="7"/>
      <c r="M343" s="3"/>
      <c r="N343"/>
      <c r="P343" s="25"/>
      <c r="R343" s="25"/>
      <c r="T34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3" s="27" t="str">
        <f>IF(TblEmployee[[#This Row],[TerminationDate]]="","",1)</f>
        <v/>
      </c>
    </row>
    <row r="344" spans="6:21" x14ac:dyDescent="0.25">
      <c r="F344" s="5"/>
      <c r="G344" s="9"/>
      <c r="H344" s="8"/>
      <c r="I344" s="7"/>
      <c r="J344" s="7"/>
      <c r="K344" s="7"/>
      <c r="M344" s="3"/>
      <c r="N344"/>
      <c r="P344" s="25"/>
      <c r="R344" s="25"/>
      <c r="T34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4" s="27" t="str">
        <f>IF(TblEmployee[[#This Row],[TerminationDate]]="","",1)</f>
        <v/>
      </c>
    </row>
    <row r="345" spans="6:21" x14ac:dyDescent="0.25">
      <c r="F345" s="5"/>
      <c r="G345" s="9"/>
      <c r="H345" s="8"/>
      <c r="I345" s="7"/>
      <c r="J345" s="7"/>
      <c r="K345" s="7"/>
      <c r="M345" s="3"/>
      <c r="N345"/>
      <c r="P345" s="25"/>
      <c r="R345" s="25"/>
      <c r="T34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5" s="27" t="str">
        <f>IF(TblEmployee[[#This Row],[TerminationDate]]="","",1)</f>
        <v/>
      </c>
    </row>
    <row r="346" spans="6:21" x14ac:dyDescent="0.25">
      <c r="F346" s="5"/>
      <c r="G346" s="9"/>
      <c r="H346" s="8"/>
      <c r="I346" s="7"/>
      <c r="J346" s="7"/>
      <c r="K346" s="7"/>
      <c r="M346" s="3"/>
      <c r="N346"/>
      <c r="P346" s="25"/>
      <c r="R346" s="25"/>
      <c r="T34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6" s="27" t="str">
        <f>IF(TblEmployee[[#This Row],[TerminationDate]]="","",1)</f>
        <v/>
      </c>
    </row>
    <row r="347" spans="6:21" x14ac:dyDescent="0.25">
      <c r="F347" s="5"/>
      <c r="G347" s="9"/>
      <c r="H347" s="8"/>
      <c r="I347" s="7"/>
      <c r="J347" s="7"/>
      <c r="K347" s="7"/>
      <c r="M347" s="3"/>
      <c r="N347"/>
      <c r="P347" s="25"/>
      <c r="R347" s="25"/>
      <c r="T34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7" s="27" t="str">
        <f>IF(TblEmployee[[#This Row],[TerminationDate]]="","",1)</f>
        <v/>
      </c>
    </row>
    <row r="348" spans="6:21" x14ac:dyDescent="0.25">
      <c r="F348" s="5"/>
      <c r="G348" s="9"/>
      <c r="H348" s="8"/>
      <c r="I348" s="7"/>
      <c r="J348" s="7"/>
      <c r="K348" s="7"/>
      <c r="M348" s="3"/>
      <c r="N348"/>
      <c r="P348" s="25"/>
      <c r="R348" s="25"/>
      <c r="T34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8" s="27" t="str">
        <f>IF(TblEmployee[[#This Row],[TerminationDate]]="","",1)</f>
        <v/>
      </c>
    </row>
    <row r="349" spans="6:21" x14ac:dyDescent="0.25">
      <c r="F349" s="5"/>
      <c r="G349" s="9"/>
      <c r="H349" s="8"/>
      <c r="I349" s="7"/>
      <c r="J349" s="7"/>
      <c r="K349" s="7"/>
      <c r="M349" s="3"/>
      <c r="N349"/>
      <c r="P349" s="25"/>
      <c r="R349" s="25"/>
      <c r="T34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49" s="27" t="str">
        <f>IF(TblEmployee[[#This Row],[TerminationDate]]="","",1)</f>
        <v/>
      </c>
    </row>
    <row r="350" spans="6:21" x14ac:dyDescent="0.25">
      <c r="F350" s="5"/>
      <c r="G350" s="9"/>
      <c r="H350" s="8"/>
      <c r="I350" s="7"/>
      <c r="J350" s="7"/>
      <c r="K350" s="7"/>
      <c r="M350" s="3"/>
      <c r="N350"/>
      <c r="P350" s="25"/>
      <c r="R350" s="25"/>
      <c r="T35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0" s="27" t="str">
        <f>IF(TblEmployee[[#This Row],[TerminationDate]]="","",1)</f>
        <v/>
      </c>
    </row>
    <row r="351" spans="6:21" x14ac:dyDescent="0.25">
      <c r="F351" s="5"/>
      <c r="G351" s="9"/>
      <c r="H351" s="8"/>
      <c r="I351" s="7"/>
      <c r="J351" s="7"/>
      <c r="K351" s="7"/>
      <c r="M351" s="3"/>
      <c r="N351"/>
      <c r="P351" s="25"/>
      <c r="R351" s="25"/>
      <c r="T35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1" s="27" t="str">
        <f>IF(TblEmployee[[#This Row],[TerminationDate]]="","",1)</f>
        <v/>
      </c>
    </row>
    <row r="352" spans="6:21" x14ac:dyDescent="0.25">
      <c r="F352" s="5"/>
      <c r="G352" s="9"/>
      <c r="H352" s="8"/>
      <c r="I352" s="7"/>
      <c r="J352" s="7"/>
      <c r="K352" s="7"/>
      <c r="M352" s="3"/>
      <c r="N352"/>
      <c r="P352" s="25"/>
      <c r="R352" s="25"/>
      <c r="T35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2" s="27" t="str">
        <f>IF(TblEmployee[[#This Row],[TerminationDate]]="","",1)</f>
        <v/>
      </c>
    </row>
    <row r="353" spans="6:21" x14ac:dyDescent="0.25">
      <c r="F353" s="5"/>
      <c r="G353" s="9"/>
      <c r="H353" s="8"/>
      <c r="I353" s="7"/>
      <c r="J353" s="7"/>
      <c r="K353" s="7"/>
      <c r="M353" s="3"/>
      <c r="N353"/>
      <c r="P353" s="25"/>
      <c r="R353" s="25"/>
      <c r="T35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3" s="27" t="str">
        <f>IF(TblEmployee[[#This Row],[TerminationDate]]="","",1)</f>
        <v/>
      </c>
    </row>
    <row r="354" spans="6:21" x14ac:dyDescent="0.25">
      <c r="F354" s="5"/>
      <c r="G354" s="9"/>
      <c r="H354" s="8"/>
      <c r="I354" s="7"/>
      <c r="J354" s="7"/>
      <c r="K354" s="7"/>
      <c r="M354" s="3"/>
      <c r="N354"/>
      <c r="P354" s="25"/>
      <c r="R354" s="25"/>
      <c r="T35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4" s="27" t="str">
        <f>IF(TblEmployee[[#This Row],[TerminationDate]]="","",1)</f>
        <v/>
      </c>
    </row>
    <row r="355" spans="6:21" x14ac:dyDescent="0.25">
      <c r="F355" s="5"/>
      <c r="G355" s="9"/>
      <c r="H355" s="8"/>
      <c r="I355" s="7"/>
      <c r="J355" s="7"/>
      <c r="K355" s="7"/>
      <c r="M355" s="3"/>
      <c r="N355"/>
      <c r="P355" s="25"/>
      <c r="R355" s="25"/>
      <c r="T35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5" s="27" t="str">
        <f>IF(TblEmployee[[#This Row],[TerminationDate]]="","",1)</f>
        <v/>
      </c>
    </row>
    <row r="356" spans="6:21" x14ac:dyDescent="0.25">
      <c r="F356" s="5"/>
      <c r="G356" s="9"/>
      <c r="H356" s="8"/>
      <c r="I356" s="7"/>
      <c r="J356" s="7"/>
      <c r="K356" s="7"/>
      <c r="M356" s="3"/>
      <c r="N356"/>
      <c r="P356" s="25"/>
      <c r="R356" s="25"/>
      <c r="T35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6" s="27" t="str">
        <f>IF(TblEmployee[[#This Row],[TerminationDate]]="","",1)</f>
        <v/>
      </c>
    </row>
    <row r="357" spans="6:21" x14ac:dyDescent="0.25">
      <c r="F357" s="5"/>
      <c r="G357" s="9"/>
      <c r="H357" s="8"/>
      <c r="I357" s="7"/>
      <c r="J357" s="7"/>
      <c r="K357" s="7"/>
      <c r="M357" s="3"/>
      <c r="N357"/>
      <c r="P357" s="25"/>
      <c r="R357" s="25"/>
      <c r="T35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7" s="27" t="str">
        <f>IF(TblEmployee[[#This Row],[TerminationDate]]="","",1)</f>
        <v/>
      </c>
    </row>
    <row r="358" spans="6:21" x14ac:dyDescent="0.25">
      <c r="F358" s="5"/>
      <c r="G358" s="9"/>
      <c r="H358" s="8"/>
      <c r="I358" s="7"/>
      <c r="J358" s="7"/>
      <c r="K358" s="7"/>
      <c r="M358" s="3"/>
      <c r="N358"/>
      <c r="P358" s="25"/>
      <c r="R358" s="25"/>
      <c r="T35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8" s="27" t="str">
        <f>IF(TblEmployee[[#This Row],[TerminationDate]]="","",1)</f>
        <v/>
      </c>
    </row>
    <row r="359" spans="6:21" x14ac:dyDescent="0.25">
      <c r="F359" s="5"/>
      <c r="G359" s="9"/>
      <c r="H359" s="8"/>
      <c r="I359" s="7"/>
      <c r="J359" s="7"/>
      <c r="K359" s="7"/>
      <c r="M359" s="3"/>
      <c r="N359"/>
      <c r="P359" s="25"/>
      <c r="R359" s="25"/>
      <c r="T35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59" s="27" t="str">
        <f>IF(TblEmployee[[#This Row],[TerminationDate]]="","",1)</f>
        <v/>
      </c>
    </row>
    <row r="360" spans="6:21" x14ac:dyDescent="0.25">
      <c r="F360" s="5"/>
      <c r="G360" s="9"/>
      <c r="H360" s="8"/>
      <c r="I360" s="7"/>
      <c r="J360" s="7"/>
      <c r="K360" s="7"/>
      <c r="M360" s="3"/>
      <c r="N360"/>
      <c r="P360" s="25"/>
      <c r="R360" s="25"/>
      <c r="T36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0" s="27" t="str">
        <f>IF(TblEmployee[[#This Row],[TerminationDate]]="","",1)</f>
        <v/>
      </c>
    </row>
    <row r="361" spans="6:21" x14ac:dyDescent="0.25">
      <c r="F361" s="5"/>
      <c r="G361" s="9"/>
      <c r="H361" s="8"/>
      <c r="I361" s="7"/>
      <c r="J361" s="7"/>
      <c r="K361" s="7"/>
      <c r="M361" s="3"/>
      <c r="N361"/>
      <c r="P361" s="25"/>
      <c r="R361" s="25"/>
      <c r="T36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1" s="27" t="str">
        <f>IF(TblEmployee[[#This Row],[TerminationDate]]="","",1)</f>
        <v/>
      </c>
    </row>
    <row r="362" spans="6:21" x14ac:dyDescent="0.25">
      <c r="F362" s="5"/>
      <c r="G362" s="9"/>
      <c r="H362" s="8"/>
      <c r="I362" s="7"/>
      <c r="J362" s="7"/>
      <c r="K362" s="7"/>
      <c r="M362" s="3"/>
      <c r="N362"/>
      <c r="P362" s="25"/>
      <c r="R362" s="25"/>
      <c r="T36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2" s="27" t="str">
        <f>IF(TblEmployee[[#This Row],[TerminationDate]]="","",1)</f>
        <v/>
      </c>
    </row>
    <row r="363" spans="6:21" x14ac:dyDescent="0.25">
      <c r="F363" s="5"/>
      <c r="G363" s="9"/>
      <c r="H363" s="8"/>
      <c r="I363" s="7"/>
      <c r="J363" s="7"/>
      <c r="K363" s="7"/>
      <c r="M363" s="3"/>
      <c r="N363"/>
      <c r="P363" s="25"/>
      <c r="R363" s="25"/>
      <c r="T36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3" s="27" t="str">
        <f>IF(TblEmployee[[#This Row],[TerminationDate]]="","",1)</f>
        <v/>
      </c>
    </row>
    <row r="364" spans="6:21" x14ac:dyDescent="0.25">
      <c r="F364" s="5"/>
      <c r="G364" s="9"/>
      <c r="H364" s="8"/>
      <c r="I364" s="7"/>
      <c r="J364" s="7"/>
      <c r="K364" s="7"/>
      <c r="M364" s="3"/>
      <c r="N364"/>
      <c r="P364" s="25"/>
      <c r="R364" s="25"/>
      <c r="T36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4" s="27" t="str">
        <f>IF(TblEmployee[[#This Row],[TerminationDate]]="","",1)</f>
        <v/>
      </c>
    </row>
    <row r="365" spans="6:21" x14ac:dyDescent="0.25">
      <c r="F365" s="5"/>
      <c r="G365" s="9"/>
      <c r="H365" s="8"/>
      <c r="I365" s="7"/>
      <c r="J365" s="7"/>
      <c r="K365" s="7"/>
      <c r="M365" s="3"/>
      <c r="N365"/>
      <c r="P365" s="25"/>
      <c r="R365" s="25"/>
      <c r="T36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5" s="27" t="str">
        <f>IF(TblEmployee[[#This Row],[TerminationDate]]="","",1)</f>
        <v/>
      </c>
    </row>
    <row r="366" spans="6:21" x14ac:dyDescent="0.25">
      <c r="F366" s="5"/>
      <c r="G366" s="9"/>
      <c r="H366" s="8"/>
      <c r="I366" s="7"/>
      <c r="J366" s="7"/>
      <c r="K366" s="7"/>
      <c r="M366" s="3"/>
      <c r="N366"/>
      <c r="P366" s="25"/>
      <c r="R366" s="25"/>
      <c r="T36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6" s="27" t="str">
        <f>IF(TblEmployee[[#This Row],[TerminationDate]]="","",1)</f>
        <v/>
      </c>
    </row>
    <row r="367" spans="6:21" x14ac:dyDescent="0.25">
      <c r="F367" s="5"/>
      <c r="G367" s="9"/>
      <c r="H367" s="8"/>
      <c r="I367" s="7"/>
      <c r="J367" s="7"/>
      <c r="K367" s="7"/>
      <c r="M367" s="3"/>
      <c r="N367"/>
      <c r="P367" s="25"/>
      <c r="R367" s="25"/>
      <c r="T36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7" s="27" t="str">
        <f>IF(TblEmployee[[#This Row],[TerminationDate]]="","",1)</f>
        <v/>
      </c>
    </row>
    <row r="368" spans="6:21" x14ac:dyDescent="0.25">
      <c r="F368" s="5"/>
      <c r="G368" s="9"/>
      <c r="H368" s="8"/>
      <c r="I368" s="7"/>
      <c r="J368" s="7"/>
      <c r="K368" s="7"/>
      <c r="M368" s="3"/>
      <c r="N368"/>
      <c r="P368" s="25"/>
      <c r="R368" s="25"/>
      <c r="T36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8" s="27" t="str">
        <f>IF(TblEmployee[[#This Row],[TerminationDate]]="","",1)</f>
        <v/>
      </c>
    </row>
    <row r="369" spans="6:21" x14ac:dyDescent="0.25">
      <c r="F369" s="5"/>
      <c r="G369" s="9"/>
      <c r="H369" s="8"/>
      <c r="I369" s="7"/>
      <c r="J369" s="7"/>
      <c r="K369" s="7"/>
      <c r="M369" s="3"/>
      <c r="N369"/>
      <c r="P369" s="25"/>
      <c r="R369" s="25"/>
      <c r="T36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69" s="27" t="str">
        <f>IF(TblEmployee[[#This Row],[TerminationDate]]="","",1)</f>
        <v/>
      </c>
    </row>
    <row r="370" spans="6:21" x14ac:dyDescent="0.25">
      <c r="F370" s="5"/>
      <c r="G370" s="9"/>
      <c r="H370" s="8"/>
      <c r="I370" s="7"/>
      <c r="J370" s="7"/>
      <c r="K370" s="7"/>
      <c r="M370" s="3"/>
      <c r="N370"/>
      <c r="P370" s="25"/>
      <c r="R370" s="25"/>
      <c r="T37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0" s="27" t="str">
        <f>IF(TblEmployee[[#This Row],[TerminationDate]]="","",1)</f>
        <v/>
      </c>
    </row>
    <row r="371" spans="6:21" x14ac:dyDescent="0.25">
      <c r="F371" s="5"/>
      <c r="G371" s="9"/>
      <c r="H371" s="8"/>
      <c r="I371" s="7"/>
      <c r="J371" s="7"/>
      <c r="K371" s="7"/>
      <c r="M371" s="3"/>
      <c r="N371"/>
      <c r="P371" s="25"/>
      <c r="R371" s="25"/>
      <c r="T37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1" s="27" t="str">
        <f>IF(TblEmployee[[#This Row],[TerminationDate]]="","",1)</f>
        <v/>
      </c>
    </row>
    <row r="372" spans="6:21" x14ac:dyDescent="0.25">
      <c r="F372" s="5"/>
      <c r="G372" s="9"/>
      <c r="H372" s="8"/>
      <c r="I372" s="7"/>
      <c r="J372" s="7"/>
      <c r="K372" s="7"/>
      <c r="M372" s="3"/>
      <c r="N372"/>
      <c r="P372" s="25"/>
      <c r="R372" s="25"/>
      <c r="T37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2" s="27" t="str">
        <f>IF(TblEmployee[[#This Row],[TerminationDate]]="","",1)</f>
        <v/>
      </c>
    </row>
    <row r="373" spans="6:21" x14ac:dyDescent="0.25">
      <c r="F373" s="5"/>
      <c r="G373" s="9"/>
      <c r="H373" s="8"/>
      <c r="I373" s="7"/>
      <c r="J373" s="7"/>
      <c r="K373" s="7"/>
      <c r="M373" s="3"/>
      <c r="N373"/>
      <c r="P373" s="25"/>
      <c r="R373" s="25"/>
      <c r="T37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3" s="27" t="str">
        <f>IF(TblEmployee[[#This Row],[TerminationDate]]="","",1)</f>
        <v/>
      </c>
    </row>
    <row r="374" spans="6:21" x14ac:dyDescent="0.25">
      <c r="F374" s="5"/>
      <c r="G374" s="9"/>
      <c r="H374" s="8"/>
      <c r="I374" s="7"/>
      <c r="J374" s="7"/>
      <c r="K374" s="7"/>
      <c r="M374" s="3"/>
      <c r="N374"/>
      <c r="P374" s="25"/>
      <c r="R374" s="25"/>
      <c r="T37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4" s="27" t="str">
        <f>IF(TblEmployee[[#This Row],[TerminationDate]]="","",1)</f>
        <v/>
      </c>
    </row>
    <row r="375" spans="6:21" x14ac:dyDescent="0.25">
      <c r="F375" s="5"/>
      <c r="G375" s="9"/>
      <c r="H375" s="8"/>
      <c r="I375" s="7"/>
      <c r="J375" s="7"/>
      <c r="K375" s="7"/>
      <c r="M375" s="3"/>
      <c r="N375"/>
      <c r="P375" s="25"/>
      <c r="R375" s="25"/>
      <c r="T37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5" s="27" t="str">
        <f>IF(TblEmployee[[#This Row],[TerminationDate]]="","",1)</f>
        <v/>
      </c>
    </row>
    <row r="376" spans="6:21" x14ac:dyDescent="0.25">
      <c r="F376" s="5"/>
      <c r="G376" s="9"/>
      <c r="H376" s="8"/>
      <c r="I376" s="7"/>
      <c r="J376" s="7"/>
      <c r="K376" s="7"/>
      <c r="M376" s="3"/>
      <c r="N376"/>
      <c r="P376" s="25"/>
      <c r="R376" s="25"/>
      <c r="T37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6" s="27" t="str">
        <f>IF(TblEmployee[[#This Row],[TerminationDate]]="","",1)</f>
        <v/>
      </c>
    </row>
    <row r="377" spans="6:21" x14ac:dyDescent="0.25">
      <c r="F377" s="5"/>
      <c r="G377" s="9"/>
      <c r="H377" s="8"/>
      <c r="I377" s="7"/>
      <c r="J377" s="7"/>
      <c r="K377" s="7"/>
      <c r="M377" s="3"/>
      <c r="N377"/>
      <c r="P377" s="25"/>
      <c r="R377" s="25"/>
      <c r="T37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7" s="27" t="str">
        <f>IF(TblEmployee[[#This Row],[TerminationDate]]="","",1)</f>
        <v/>
      </c>
    </row>
    <row r="378" spans="6:21" x14ac:dyDescent="0.25">
      <c r="F378" s="5"/>
      <c r="G378" s="9"/>
      <c r="H378" s="8"/>
      <c r="I378" s="7"/>
      <c r="J378" s="7"/>
      <c r="K378" s="7"/>
      <c r="M378" s="3"/>
      <c r="N378"/>
      <c r="P378" s="25"/>
      <c r="R378" s="25"/>
      <c r="T37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8" s="27" t="str">
        <f>IF(TblEmployee[[#This Row],[TerminationDate]]="","",1)</f>
        <v/>
      </c>
    </row>
    <row r="379" spans="6:21" x14ac:dyDescent="0.25">
      <c r="F379" s="5"/>
      <c r="G379" s="9"/>
      <c r="H379" s="8"/>
      <c r="I379" s="7"/>
      <c r="J379" s="7"/>
      <c r="K379" s="7"/>
      <c r="M379" s="3"/>
      <c r="N379"/>
      <c r="P379" s="25"/>
      <c r="R379" s="25"/>
      <c r="T37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79" s="27" t="str">
        <f>IF(TblEmployee[[#This Row],[TerminationDate]]="","",1)</f>
        <v/>
      </c>
    </row>
    <row r="380" spans="6:21" x14ac:dyDescent="0.25">
      <c r="F380" s="5"/>
      <c r="G380" s="9"/>
      <c r="H380" s="8"/>
      <c r="I380" s="7"/>
      <c r="J380" s="7"/>
      <c r="K380" s="7"/>
      <c r="M380" s="3"/>
      <c r="N380"/>
      <c r="P380" s="25"/>
      <c r="R380" s="25"/>
      <c r="T38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0" s="27" t="str">
        <f>IF(TblEmployee[[#This Row],[TerminationDate]]="","",1)</f>
        <v/>
      </c>
    </row>
    <row r="381" spans="6:21" x14ac:dyDescent="0.25">
      <c r="F381" s="5"/>
      <c r="G381" s="9"/>
      <c r="H381" s="8"/>
      <c r="I381" s="7"/>
      <c r="J381" s="7"/>
      <c r="K381" s="7"/>
      <c r="M381" s="3"/>
      <c r="N381"/>
      <c r="P381" s="25"/>
      <c r="R381" s="25"/>
      <c r="T38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1" s="27" t="str">
        <f>IF(TblEmployee[[#This Row],[TerminationDate]]="","",1)</f>
        <v/>
      </c>
    </row>
    <row r="382" spans="6:21" x14ac:dyDescent="0.25">
      <c r="F382" s="5"/>
      <c r="G382" s="9"/>
      <c r="H382" s="8"/>
      <c r="I382" s="7"/>
      <c r="J382" s="7"/>
      <c r="K382" s="7"/>
      <c r="M382" s="3"/>
      <c r="N382"/>
      <c r="P382" s="25"/>
      <c r="R382" s="25"/>
      <c r="T38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2" s="27" t="str">
        <f>IF(TblEmployee[[#This Row],[TerminationDate]]="","",1)</f>
        <v/>
      </c>
    </row>
    <row r="383" spans="6:21" x14ac:dyDescent="0.25">
      <c r="F383" s="5"/>
      <c r="G383" s="9"/>
      <c r="H383" s="8"/>
      <c r="I383" s="7"/>
      <c r="J383" s="7"/>
      <c r="K383" s="7"/>
      <c r="M383" s="3"/>
      <c r="N383"/>
      <c r="P383" s="25"/>
      <c r="R383" s="25"/>
      <c r="T38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3" s="27" t="str">
        <f>IF(TblEmployee[[#This Row],[TerminationDate]]="","",1)</f>
        <v/>
      </c>
    </row>
    <row r="384" spans="6:21" x14ac:dyDescent="0.25">
      <c r="F384" s="5"/>
      <c r="G384" s="9"/>
      <c r="H384" s="8"/>
      <c r="I384" s="7"/>
      <c r="J384" s="7"/>
      <c r="K384" s="7"/>
      <c r="M384" s="3"/>
      <c r="N384"/>
      <c r="P384" s="25"/>
      <c r="R384" s="25"/>
      <c r="T38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4" s="27" t="str">
        <f>IF(TblEmployee[[#This Row],[TerminationDate]]="","",1)</f>
        <v/>
      </c>
    </row>
    <row r="385" spans="6:21" x14ac:dyDescent="0.25">
      <c r="F385" s="5"/>
      <c r="G385" s="9"/>
      <c r="H385" s="8"/>
      <c r="I385" s="7"/>
      <c r="J385" s="7"/>
      <c r="K385" s="7"/>
      <c r="M385" s="3"/>
      <c r="N385"/>
      <c r="P385" s="25"/>
      <c r="R385" s="25"/>
      <c r="T38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5" s="27" t="str">
        <f>IF(TblEmployee[[#This Row],[TerminationDate]]="","",1)</f>
        <v/>
      </c>
    </row>
    <row r="386" spans="6:21" x14ac:dyDescent="0.25">
      <c r="F386" s="5"/>
      <c r="G386" s="9"/>
      <c r="H386" s="8"/>
      <c r="I386" s="7"/>
      <c r="J386" s="7"/>
      <c r="K386" s="7"/>
      <c r="M386" s="3"/>
      <c r="N386"/>
      <c r="P386" s="25"/>
      <c r="R386" s="25"/>
      <c r="T38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6" s="27" t="str">
        <f>IF(TblEmployee[[#This Row],[TerminationDate]]="","",1)</f>
        <v/>
      </c>
    </row>
    <row r="387" spans="6:21" x14ac:dyDescent="0.25">
      <c r="F387" s="5"/>
      <c r="G387" s="9"/>
      <c r="H387" s="8"/>
      <c r="I387" s="7"/>
      <c r="J387" s="7"/>
      <c r="K387" s="7"/>
      <c r="M387" s="3"/>
      <c r="N387"/>
      <c r="P387" s="25"/>
      <c r="R387" s="25"/>
      <c r="T38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7" s="27" t="str">
        <f>IF(TblEmployee[[#This Row],[TerminationDate]]="","",1)</f>
        <v/>
      </c>
    </row>
    <row r="388" spans="6:21" x14ac:dyDescent="0.25">
      <c r="F388" s="5"/>
      <c r="G388" s="9"/>
      <c r="H388" s="8"/>
      <c r="I388" s="7"/>
      <c r="J388" s="7"/>
      <c r="K388" s="7"/>
      <c r="M388" s="3"/>
      <c r="N388"/>
      <c r="P388" s="25"/>
      <c r="R388" s="25"/>
      <c r="T38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8" s="27" t="str">
        <f>IF(TblEmployee[[#This Row],[TerminationDate]]="","",1)</f>
        <v/>
      </c>
    </row>
    <row r="389" spans="6:21" x14ac:dyDescent="0.25">
      <c r="F389" s="5"/>
      <c r="G389" s="9"/>
      <c r="H389" s="8"/>
      <c r="I389" s="7"/>
      <c r="J389" s="7"/>
      <c r="K389" s="7"/>
      <c r="M389" s="3"/>
      <c r="N389"/>
      <c r="P389" s="25"/>
      <c r="R389" s="25"/>
      <c r="T38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89" s="27" t="str">
        <f>IF(TblEmployee[[#This Row],[TerminationDate]]="","",1)</f>
        <v/>
      </c>
    </row>
    <row r="390" spans="6:21" x14ac:dyDescent="0.25">
      <c r="F390" s="5"/>
      <c r="G390" s="9"/>
      <c r="H390" s="8"/>
      <c r="I390" s="7"/>
      <c r="J390" s="7"/>
      <c r="K390" s="7"/>
      <c r="M390" s="3"/>
      <c r="N390"/>
      <c r="P390" s="25"/>
      <c r="R390" s="25"/>
      <c r="T39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0" s="27" t="str">
        <f>IF(TblEmployee[[#This Row],[TerminationDate]]="","",1)</f>
        <v/>
      </c>
    </row>
    <row r="391" spans="6:21" x14ac:dyDescent="0.25">
      <c r="F391" s="5"/>
      <c r="G391" s="9"/>
      <c r="H391" s="8"/>
      <c r="I391" s="7"/>
      <c r="J391" s="7"/>
      <c r="K391" s="7"/>
      <c r="M391" s="3"/>
      <c r="N391"/>
      <c r="P391" s="25"/>
      <c r="R391" s="25"/>
      <c r="T39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1" s="27" t="str">
        <f>IF(TblEmployee[[#This Row],[TerminationDate]]="","",1)</f>
        <v/>
      </c>
    </row>
    <row r="392" spans="6:21" x14ac:dyDescent="0.25">
      <c r="F392" s="5"/>
      <c r="G392" s="9"/>
      <c r="H392" s="8"/>
      <c r="I392" s="7"/>
      <c r="J392" s="7"/>
      <c r="K392" s="7"/>
      <c r="M392" s="3"/>
      <c r="N392"/>
      <c r="P392" s="25"/>
      <c r="R392" s="25"/>
      <c r="T39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2" s="27" t="str">
        <f>IF(TblEmployee[[#This Row],[TerminationDate]]="","",1)</f>
        <v/>
      </c>
    </row>
    <row r="393" spans="6:21" x14ac:dyDescent="0.25">
      <c r="F393" s="5"/>
      <c r="G393" s="9"/>
      <c r="H393" s="8"/>
      <c r="I393" s="7"/>
      <c r="J393" s="7"/>
      <c r="K393" s="7"/>
      <c r="M393" s="3"/>
      <c r="N393"/>
      <c r="P393" s="25"/>
      <c r="R393" s="25"/>
      <c r="T39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3" s="27" t="str">
        <f>IF(TblEmployee[[#This Row],[TerminationDate]]="","",1)</f>
        <v/>
      </c>
    </row>
    <row r="394" spans="6:21" x14ac:dyDescent="0.25">
      <c r="F394" s="5"/>
      <c r="G394" s="9"/>
      <c r="H394" s="8"/>
      <c r="I394" s="7"/>
      <c r="J394" s="7"/>
      <c r="K394" s="7"/>
      <c r="M394" s="3"/>
      <c r="N394"/>
      <c r="P394" s="25"/>
      <c r="R394" s="25"/>
      <c r="T39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4" s="27" t="str">
        <f>IF(TblEmployee[[#This Row],[TerminationDate]]="","",1)</f>
        <v/>
      </c>
    </row>
    <row r="395" spans="6:21" x14ac:dyDescent="0.25">
      <c r="F395" s="5"/>
      <c r="G395" s="9"/>
      <c r="H395" s="8"/>
      <c r="I395" s="7"/>
      <c r="J395" s="7"/>
      <c r="K395" s="7"/>
      <c r="M395" s="3"/>
      <c r="N395"/>
      <c r="P395" s="25"/>
      <c r="R395" s="25"/>
      <c r="T39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5" s="27" t="str">
        <f>IF(TblEmployee[[#This Row],[TerminationDate]]="","",1)</f>
        <v/>
      </c>
    </row>
    <row r="396" spans="6:21" x14ac:dyDescent="0.25">
      <c r="F396" s="5"/>
      <c r="G396" s="9"/>
      <c r="H396" s="8"/>
      <c r="I396" s="7"/>
      <c r="J396" s="7"/>
      <c r="K396" s="7"/>
      <c r="M396" s="3"/>
      <c r="N396"/>
      <c r="P396" s="25"/>
      <c r="R396" s="25"/>
      <c r="T39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6" s="27" t="str">
        <f>IF(TblEmployee[[#This Row],[TerminationDate]]="","",1)</f>
        <v/>
      </c>
    </row>
    <row r="397" spans="6:21" x14ac:dyDescent="0.25">
      <c r="F397" s="5"/>
      <c r="G397" s="9"/>
      <c r="H397" s="8"/>
      <c r="I397" s="7"/>
      <c r="J397" s="7"/>
      <c r="K397" s="7"/>
      <c r="M397" s="3"/>
      <c r="N397"/>
      <c r="P397" s="25"/>
      <c r="R397" s="25"/>
      <c r="T39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7" s="27" t="str">
        <f>IF(TblEmployee[[#This Row],[TerminationDate]]="","",1)</f>
        <v/>
      </c>
    </row>
    <row r="398" spans="6:21" x14ac:dyDescent="0.25">
      <c r="F398" s="5"/>
      <c r="G398" s="9"/>
      <c r="H398" s="8"/>
      <c r="I398" s="7"/>
      <c r="J398" s="7"/>
      <c r="K398" s="7"/>
      <c r="M398" s="3"/>
      <c r="N398"/>
      <c r="P398" s="25"/>
      <c r="R398" s="25"/>
      <c r="T39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8" s="27" t="str">
        <f>IF(TblEmployee[[#This Row],[TerminationDate]]="","",1)</f>
        <v/>
      </c>
    </row>
    <row r="399" spans="6:21" x14ac:dyDescent="0.25">
      <c r="F399" s="5"/>
      <c r="G399" s="9"/>
      <c r="H399" s="8"/>
      <c r="I399" s="7"/>
      <c r="J399" s="7"/>
      <c r="K399" s="7"/>
      <c r="M399" s="3"/>
      <c r="N399"/>
      <c r="P399" s="25"/>
      <c r="R399" s="25"/>
      <c r="T39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399" s="27" t="str">
        <f>IF(TblEmployee[[#This Row],[TerminationDate]]="","",1)</f>
        <v/>
      </c>
    </row>
    <row r="400" spans="6:21" x14ac:dyDescent="0.25">
      <c r="F400" s="5"/>
      <c r="G400" s="9"/>
      <c r="H400" s="8"/>
      <c r="I400" s="7"/>
      <c r="J400" s="7"/>
      <c r="K400" s="7"/>
      <c r="M400" s="3"/>
      <c r="N400"/>
      <c r="P400" s="25"/>
      <c r="R400" s="25"/>
      <c r="T40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0" s="27" t="str">
        <f>IF(TblEmployee[[#This Row],[TerminationDate]]="","",1)</f>
        <v/>
      </c>
    </row>
    <row r="401" spans="6:21" x14ac:dyDescent="0.25">
      <c r="F401" s="5"/>
      <c r="G401" s="9"/>
      <c r="H401" s="8"/>
      <c r="I401" s="7"/>
      <c r="J401" s="7"/>
      <c r="K401" s="7"/>
      <c r="M401" s="3"/>
      <c r="N401"/>
      <c r="P401" s="25"/>
      <c r="R401" s="25"/>
      <c r="T40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1" s="27" t="str">
        <f>IF(TblEmployee[[#This Row],[TerminationDate]]="","",1)</f>
        <v/>
      </c>
    </row>
    <row r="402" spans="6:21" x14ac:dyDescent="0.25">
      <c r="F402" s="5"/>
      <c r="G402" s="9"/>
      <c r="H402" s="8"/>
      <c r="I402" s="7"/>
      <c r="J402" s="7"/>
      <c r="K402" s="7"/>
      <c r="M402" s="3"/>
      <c r="N402"/>
      <c r="P402" s="25"/>
      <c r="R402" s="25"/>
      <c r="T40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2" s="27" t="str">
        <f>IF(TblEmployee[[#This Row],[TerminationDate]]="","",1)</f>
        <v/>
      </c>
    </row>
    <row r="403" spans="6:21" x14ac:dyDescent="0.25">
      <c r="F403" s="5"/>
      <c r="G403" s="9"/>
      <c r="H403" s="8"/>
      <c r="I403" s="7"/>
      <c r="J403" s="7"/>
      <c r="K403" s="7"/>
      <c r="M403" s="3"/>
      <c r="N403"/>
      <c r="P403" s="25"/>
      <c r="R403" s="25"/>
      <c r="T40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3" s="27" t="str">
        <f>IF(TblEmployee[[#This Row],[TerminationDate]]="","",1)</f>
        <v/>
      </c>
    </row>
    <row r="404" spans="6:21" x14ac:dyDescent="0.25">
      <c r="F404" s="5"/>
      <c r="G404" s="9"/>
      <c r="H404" s="8"/>
      <c r="I404" s="7"/>
      <c r="J404" s="7"/>
      <c r="K404" s="7"/>
      <c r="M404" s="3"/>
      <c r="N404"/>
      <c r="P404" s="25"/>
      <c r="R404" s="25"/>
      <c r="T40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4" s="27" t="str">
        <f>IF(TblEmployee[[#This Row],[TerminationDate]]="","",1)</f>
        <v/>
      </c>
    </row>
    <row r="405" spans="6:21" x14ac:dyDescent="0.25">
      <c r="F405" s="5"/>
      <c r="G405" s="9"/>
      <c r="H405" s="8"/>
      <c r="I405" s="7"/>
      <c r="J405" s="7"/>
      <c r="K405" s="7"/>
      <c r="M405" s="3"/>
      <c r="N405"/>
      <c r="P405" s="25"/>
      <c r="R405" s="25"/>
      <c r="T40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5" s="27" t="str">
        <f>IF(TblEmployee[[#This Row],[TerminationDate]]="","",1)</f>
        <v/>
      </c>
    </row>
    <row r="406" spans="6:21" x14ac:dyDescent="0.25">
      <c r="F406" s="5"/>
      <c r="G406" s="9"/>
      <c r="H406" s="8"/>
      <c r="I406" s="7"/>
      <c r="J406" s="7"/>
      <c r="K406" s="7"/>
      <c r="M406" s="3"/>
      <c r="N406"/>
      <c r="P406" s="25"/>
      <c r="R406" s="25"/>
      <c r="T40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6" s="27" t="str">
        <f>IF(TblEmployee[[#This Row],[TerminationDate]]="","",1)</f>
        <v/>
      </c>
    </row>
    <row r="407" spans="6:21" x14ac:dyDescent="0.25">
      <c r="F407" s="5"/>
      <c r="G407" s="9"/>
      <c r="H407" s="8"/>
      <c r="I407" s="7"/>
      <c r="J407" s="7"/>
      <c r="K407" s="7"/>
      <c r="M407" s="3"/>
      <c r="N407"/>
      <c r="P407" s="25"/>
      <c r="R407" s="25"/>
      <c r="T40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7" s="27" t="str">
        <f>IF(TblEmployee[[#This Row],[TerminationDate]]="","",1)</f>
        <v/>
      </c>
    </row>
    <row r="408" spans="6:21" x14ac:dyDescent="0.25">
      <c r="F408" s="5"/>
      <c r="G408" s="9"/>
      <c r="H408" s="8"/>
      <c r="I408" s="7"/>
      <c r="J408" s="7"/>
      <c r="K408" s="7"/>
      <c r="M408" s="3"/>
      <c r="N408"/>
      <c r="P408" s="25"/>
      <c r="R408" s="25"/>
      <c r="T40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8" s="27" t="str">
        <f>IF(TblEmployee[[#This Row],[TerminationDate]]="","",1)</f>
        <v/>
      </c>
    </row>
    <row r="409" spans="6:21" x14ac:dyDescent="0.25">
      <c r="F409" s="5"/>
      <c r="G409" s="9"/>
      <c r="H409" s="8"/>
      <c r="I409" s="7"/>
      <c r="J409" s="7"/>
      <c r="K409" s="7"/>
      <c r="M409" s="3"/>
      <c r="N409"/>
      <c r="P409" s="25"/>
      <c r="R409" s="25"/>
      <c r="T40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09" s="27" t="str">
        <f>IF(TblEmployee[[#This Row],[TerminationDate]]="","",1)</f>
        <v/>
      </c>
    </row>
    <row r="410" spans="6:21" x14ac:dyDescent="0.25">
      <c r="F410" s="5"/>
      <c r="G410" s="9"/>
      <c r="H410" s="8"/>
      <c r="I410" s="7"/>
      <c r="J410" s="7"/>
      <c r="K410" s="7"/>
      <c r="M410" s="3"/>
      <c r="N410"/>
      <c r="P410" s="25"/>
      <c r="R410" s="25"/>
      <c r="T41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0" s="27" t="str">
        <f>IF(TblEmployee[[#This Row],[TerminationDate]]="","",1)</f>
        <v/>
      </c>
    </row>
    <row r="411" spans="6:21" x14ac:dyDescent="0.25">
      <c r="F411" s="5"/>
      <c r="G411" s="9"/>
      <c r="H411" s="8"/>
      <c r="I411" s="7"/>
      <c r="J411" s="7"/>
      <c r="K411" s="7"/>
      <c r="M411" s="3"/>
      <c r="N411"/>
      <c r="P411" s="25"/>
      <c r="R411" s="25"/>
      <c r="T41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1" s="27" t="str">
        <f>IF(TblEmployee[[#This Row],[TerminationDate]]="","",1)</f>
        <v/>
      </c>
    </row>
    <row r="412" spans="6:21" x14ac:dyDescent="0.25">
      <c r="F412" s="5"/>
      <c r="G412" s="9"/>
      <c r="H412" s="8"/>
      <c r="I412" s="7"/>
      <c r="J412" s="7"/>
      <c r="K412" s="7"/>
      <c r="M412" s="3"/>
      <c r="N412"/>
      <c r="P412" s="25"/>
      <c r="R412" s="25"/>
      <c r="T41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2" s="27" t="str">
        <f>IF(TblEmployee[[#This Row],[TerminationDate]]="","",1)</f>
        <v/>
      </c>
    </row>
    <row r="413" spans="6:21" x14ac:dyDescent="0.25">
      <c r="F413" s="5"/>
      <c r="G413" s="9"/>
      <c r="H413" s="8"/>
      <c r="I413" s="7"/>
      <c r="J413" s="7"/>
      <c r="K413" s="7"/>
      <c r="M413" s="3"/>
      <c r="N413"/>
      <c r="P413" s="25"/>
      <c r="R413" s="25"/>
      <c r="T413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3" s="27" t="str">
        <f>IF(TblEmployee[[#This Row],[TerminationDate]]="","",1)</f>
        <v/>
      </c>
    </row>
    <row r="414" spans="6:21" x14ac:dyDescent="0.25">
      <c r="F414" s="5"/>
      <c r="G414" s="9"/>
      <c r="H414" s="8"/>
      <c r="I414" s="7"/>
      <c r="J414" s="7"/>
      <c r="K414" s="7"/>
      <c r="M414" s="3"/>
      <c r="N414"/>
      <c r="P414" s="25"/>
      <c r="R414" s="25"/>
      <c r="T414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4" s="27" t="str">
        <f>IF(TblEmployee[[#This Row],[TerminationDate]]="","",1)</f>
        <v/>
      </c>
    </row>
    <row r="415" spans="6:21" x14ac:dyDescent="0.25">
      <c r="F415" s="5"/>
      <c r="G415" s="9"/>
      <c r="H415" s="8"/>
      <c r="I415" s="7"/>
      <c r="J415" s="7"/>
      <c r="K415" s="7"/>
      <c r="M415" s="3"/>
      <c r="N415"/>
      <c r="P415" s="25"/>
      <c r="R415" s="25"/>
      <c r="T415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5" s="27" t="str">
        <f>IF(TblEmployee[[#This Row],[TerminationDate]]="","",1)</f>
        <v/>
      </c>
    </row>
    <row r="416" spans="6:21" x14ac:dyDescent="0.25">
      <c r="F416" s="5"/>
      <c r="G416" s="9"/>
      <c r="H416" s="8"/>
      <c r="I416" s="7"/>
      <c r="J416" s="7"/>
      <c r="K416" s="7"/>
      <c r="M416" s="3"/>
      <c r="N416"/>
      <c r="P416" s="25"/>
      <c r="R416" s="25"/>
      <c r="T416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6" s="27" t="str">
        <f>IF(TblEmployee[[#This Row],[TerminationDate]]="","",1)</f>
        <v/>
      </c>
    </row>
    <row r="417" spans="6:21" x14ac:dyDescent="0.25">
      <c r="F417" s="5"/>
      <c r="G417" s="9"/>
      <c r="H417" s="8"/>
      <c r="I417" s="7"/>
      <c r="J417" s="7"/>
      <c r="K417" s="7"/>
      <c r="M417" s="3"/>
      <c r="N417"/>
      <c r="P417" s="25"/>
      <c r="R417" s="25"/>
      <c r="T417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7" s="27" t="str">
        <f>IF(TblEmployee[[#This Row],[TerminationDate]]="","",1)</f>
        <v/>
      </c>
    </row>
    <row r="418" spans="6:21" x14ac:dyDescent="0.25">
      <c r="F418" s="5"/>
      <c r="G418" s="9"/>
      <c r="H418" s="8"/>
      <c r="I418" s="7"/>
      <c r="J418" s="7"/>
      <c r="K418" s="7"/>
      <c r="M418" s="3"/>
      <c r="N418"/>
      <c r="P418" s="25"/>
      <c r="R418" s="25"/>
      <c r="T418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8" s="27" t="str">
        <f>IF(TblEmployee[[#This Row],[TerminationDate]]="","",1)</f>
        <v/>
      </c>
    </row>
    <row r="419" spans="6:21" x14ac:dyDescent="0.25">
      <c r="F419" s="5"/>
      <c r="G419" s="9"/>
      <c r="H419" s="8"/>
      <c r="I419" s="7"/>
      <c r="J419" s="7"/>
      <c r="K419" s="7"/>
      <c r="M419" s="3"/>
      <c r="N419"/>
      <c r="P419" s="25"/>
      <c r="R419" s="25"/>
      <c r="T419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19" s="27" t="str">
        <f>IF(TblEmployee[[#This Row],[TerminationDate]]="","",1)</f>
        <v/>
      </c>
    </row>
    <row r="420" spans="6:21" x14ac:dyDescent="0.25">
      <c r="F420" s="5"/>
      <c r="G420" s="9"/>
      <c r="H420" s="8"/>
      <c r="I420" s="7"/>
      <c r="J420" s="7"/>
      <c r="K420" s="7"/>
      <c r="M420" s="3"/>
      <c r="N420"/>
      <c r="P420" s="25"/>
      <c r="R420" s="25"/>
      <c r="T420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20" s="27" t="str">
        <f>IF(TblEmployee[[#This Row],[TerminationDate]]="","",1)</f>
        <v/>
      </c>
    </row>
    <row r="421" spans="6:21" x14ac:dyDescent="0.25">
      <c r="F421" s="5"/>
      <c r="G421" s="9"/>
      <c r="H421" s="8"/>
      <c r="I421" s="7"/>
      <c r="J421" s="7"/>
      <c r="K421" s="7"/>
      <c r="M421" s="3"/>
      <c r="N421"/>
      <c r="P421" s="25"/>
      <c r="R421" s="25"/>
      <c r="T421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21" s="27" t="str">
        <f>IF(TblEmployee[[#This Row],[TerminationDate]]="","",1)</f>
        <v/>
      </c>
    </row>
    <row r="422" spans="6:21" x14ac:dyDescent="0.25">
      <c r="F422" s="5"/>
      <c r="G422" s="9"/>
      <c r="H422" s="8"/>
      <c r="I422" s="7"/>
      <c r="J422" s="7"/>
      <c r="K422" s="7"/>
      <c r="M422" s="3"/>
      <c r="N422"/>
      <c r="P422" s="25"/>
      <c r="R422" s="25"/>
      <c r="T422" s="26" t="str">
        <f ca="1">IF(TblEmployee[[#This Row],[HireDate]]="","",IF(TblEmployee[[#This Row],[TerminationDate]]="",(TODAY()-TblEmployee[[#This Row],[HireDate]])/365,(TblEmployee[[#This Row],[TerminationDate]]-TblEmployee[[#This Row],[HireDate]])/365))</f>
        <v/>
      </c>
      <c r="U422" s="27" t="str">
        <f>IF(TblEmployee[[#This Row],[TerminationDate]]="","",1)</f>
        <v/>
      </c>
    </row>
    <row r="423" spans="6:21" x14ac:dyDescent="0.25">
      <c r="M423" s="24"/>
    </row>
    <row r="424" spans="6:21" x14ac:dyDescent="0.25">
      <c r="M424" s="24"/>
    </row>
    <row r="425" spans="6:21" x14ac:dyDescent="0.25">
      <c r="M425" s="24"/>
    </row>
    <row r="426" spans="6:21" x14ac:dyDescent="0.25">
      <c r="M426" s="24"/>
    </row>
    <row r="427" spans="6:21" x14ac:dyDescent="0.25">
      <c r="M427" s="24"/>
    </row>
    <row r="428" spans="6:21" x14ac:dyDescent="0.25">
      <c r="M428" s="24"/>
    </row>
    <row r="429" spans="6:21" x14ac:dyDescent="0.25">
      <c r="M429" s="24"/>
    </row>
    <row r="430" spans="6:21" x14ac:dyDescent="0.25">
      <c r="M430" s="24"/>
    </row>
    <row r="431" spans="6:21" x14ac:dyDescent="0.25">
      <c r="M431" s="24"/>
    </row>
    <row r="432" spans="6:21" x14ac:dyDescent="0.25">
      <c r="M432" s="24"/>
    </row>
    <row r="433" spans="13:13" x14ac:dyDescent="0.25">
      <c r="M433" s="24"/>
    </row>
    <row r="434" spans="13:13" x14ac:dyDescent="0.25">
      <c r="M434" s="24"/>
    </row>
    <row r="435" spans="13:13" x14ac:dyDescent="0.25">
      <c r="M435" s="24"/>
    </row>
    <row r="436" spans="13:13" x14ac:dyDescent="0.25">
      <c r="M436" s="24"/>
    </row>
    <row r="437" spans="13:13" x14ac:dyDescent="0.25">
      <c r="M437" s="24"/>
    </row>
    <row r="438" spans="13:13" x14ac:dyDescent="0.25">
      <c r="M438" s="24"/>
    </row>
    <row r="439" spans="13:13" x14ac:dyDescent="0.25">
      <c r="M439" s="24"/>
    </row>
    <row r="440" spans="13:13" x14ac:dyDescent="0.25">
      <c r="M440" s="24"/>
    </row>
    <row r="441" spans="13:13" x14ac:dyDescent="0.25">
      <c r="M441" s="24"/>
    </row>
    <row r="442" spans="13:13" x14ac:dyDescent="0.25">
      <c r="M442" s="24"/>
    </row>
    <row r="443" spans="13:13" x14ac:dyDescent="0.25">
      <c r="M443" s="24"/>
    </row>
    <row r="444" spans="13:13" x14ac:dyDescent="0.25">
      <c r="M444" s="24"/>
    </row>
    <row r="445" spans="13:13" x14ac:dyDescent="0.25">
      <c r="M445" s="24"/>
    </row>
    <row r="446" spans="13:13" x14ac:dyDescent="0.25">
      <c r="M446" s="24"/>
    </row>
    <row r="447" spans="13:13" x14ac:dyDescent="0.25">
      <c r="M447" s="24"/>
    </row>
    <row r="448" spans="13:13" x14ac:dyDescent="0.25">
      <c r="M448" s="24"/>
    </row>
    <row r="449" spans="13:13" x14ac:dyDescent="0.25">
      <c r="M449" s="24"/>
    </row>
    <row r="450" spans="13:13" x14ac:dyDescent="0.25">
      <c r="M450" s="24"/>
    </row>
    <row r="451" spans="13:13" x14ac:dyDescent="0.25">
      <c r="M451" s="24"/>
    </row>
    <row r="452" spans="13:13" x14ac:dyDescent="0.25">
      <c r="M452" s="24"/>
    </row>
    <row r="453" spans="13:13" x14ac:dyDescent="0.25">
      <c r="M453" s="24"/>
    </row>
    <row r="454" spans="13:13" x14ac:dyDescent="0.25">
      <c r="M454" s="24"/>
    </row>
    <row r="455" spans="13:13" x14ac:dyDescent="0.25">
      <c r="M455" s="24"/>
    </row>
    <row r="456" spans="13:13" x14ac:dyDescent="0.25">
      <c r="M456" s="24"/>
    </row>
    <row r="457" spans="13:13" x14ac:dyDescent="0.25">
      <c r="M457" s="24"/>
    </row>
    <row r="458" spans="13:13" x14ac:dyDescent="0.25">
      <c r="M458" s="24"/>
    </row>
    <row r="459" spans="13:13" x14ac:dyDescent="0.25">
      <c r="M459" s="24"/>
    </row>
    <row r="460" spans="13:13" x14ac:dyDescent="0.25">
      <c r="M460" s="24"/>
    </row>
    <row r="461" spans="13:13" x14ac:dyDescent="0.25">
      <c r="M461" s="24"/>
    </row>
    <row r="462" spans="13:13" x14ac:dyDescent="0.25">
      <c r="M462" s="24"/>
    </row>
    <row r="463" spans="13:13" x14ac:dyDescent="0.25">
      <c r="M463" s="24"/>
    </row>
    <row r="464" spans="13:13" x14ac:dyDescent="0.25">
      <c r="M464" s="24"/>
    </row>
    <row r="465" spans="13:13" x14ac:dyDescent="0.25">
      <c r="M465" s="24"/>
    </row>
    <row r="466" spans="13:13" x14ac:dyDescent="0.25">
      <c r="M466" s="24"/>
    </row>
    <row r="467" spans="13:13" x14ac:dyDescent="0.25">
      <c r="M467" s="24"/>
    </row>
    <row r="468" spans="13:13" x14ac:dyDescent="0.25">
      <c r="M468" s="24"/>
    </row>
    <row r="469" spans="13:13" x14ac:dyDescent="0.25">
      <c r="M469" s="24"/>
    </row>
    <row r="470" spans="13:13" x14ac:dyDescent="0.25">
      <c r="M470" s="24"/>
    </row>
    <row r="471" spans="13:13" x14ac:dyDescent="0.25">
      <c r="M471" s="24"/>
    </row>
    <row r="472" spans="13:13" x14ac:dyDescent="0.25">
      <c r="M472" s="24"/>
    </row>
    <row r="473" spans="13:13" x14ac:dyDescent="0.25">
      <c r="M473" s="24"/>
    </row>
    <row r="474" spans="13:13" x14ac:dyDescent="0.25">
      <c r="M474" s="24"/>
    </row>
    <row r="475" spans="13:13" x14ac:dyDescent="0.25">
      <c r="M475" s="24"/>
    </row>
    <row r="476" spans="13:13" x14ac:dyDescent="0.25">
      <c r="M476" s="24"/>
    </row>
    <row r="477" spans="13:13" x14ac:dyDescent="0.25">
      <c r="M477" s="24"/>
    </row>
    <row r="478" spans="13:13" x14ac:dyDescent="0.25">
      <c r="M478" s="24"/>
    </row>
    <row r="479" spans="13:13" x14ac:dyDescent="0.25">
      <c r="M479" s="24"/>
    </row>
    <row r="480" spans="13:13" x14ac:dyDescent="0.25">
      <c r="M480" s="24"/>
    </row>
    <row r="481" spans="13:13" x14ac:dyDescent="0.25">
      <c r="M481" s="24"/>
    </row>
    <row r="482" spans="13:13" x14ac:dyDescent="0.25">
      <c r="M482" s="24"/>
    </row>
    <row r="483" spans="13:13" x14ac:dyDescent="0.25">
      <c r="M483" s="24"/>
    </row>
    <row r="484" spans="13:13" x14ac:dyDescent="0.25">
      <c r="M484" s="24"/>
    </row>
    <row r="485" spans="13:13" x14ac:dyDescent="0.25">
      <c r="M485" s="24"/>
    </row>
    <row r="486" spans="13:13" x14ac:dyDescent="0.25">
      <c r="M486" s="24"/>
    </row>
    <row r="487" spans="13:13" x14ac:dyDescent="0.25">
      <c r="M487" s="24"/>
    </row>
    <row r="488" spans="13:13" x14ac:dyDescent="0.25">
      <c r="M488" s="24"/>
    </row>
    <row r="489" spans="13:13" x14ac:dyDescent="0.25">
      <c r="M489" s="24"/>
    </row>
    <row r="490" spans="13:13" x14ac:dyDescent="0.25">
      <c r="M490" s="24"/>
    </row>
    <row r="491" spans="13:13" x14ac:dyDescent="0.25">
      <c r="M491" s="24"/>
    </row>
    <row r="492" spans="13:13" x14ac:dyDescent="0.25">
      <c r="M492" s="24"/>
    </row>
    <row r="493" spans="13:13" x14ac:dyDescent="0.25">
      <c r="M493" s="24"/>
    </row>
    <row r="494" spans="13:13" x14ac:dyDescent="0.25">
      <c r="M494" s="24"/>
    </row>
    <row r="495" spans="13:13" x14ac:dyDescent="0.25">
      <c r="M495" s="24"/>
    </row>
    <row r="496" spans="13:13" x14ac:dyDescent="0.25">
      <c r="M496" s="24"/>
    </row>
    <row r="497" spans="13:13" x14ac:dyDescent="0.25">
      <c r="M497" s="24"/>
    </row>
    <row r="498" spans="13:13" x14ac:dyDescent="0.25">
      <c r="M498" s="24"/>
    </row>
    <row r="499" spans="13:13" x14ac:dyDescent="0.25">
      <c r="M499" s="24"/>
    </row>
    <row r="500" spans="13:13" x14ac:dyDescent="0.25">
      <c r="M500" s="24"/>
    </row>
    <row r="501" spans="13:13" x14ac:dyDescent="0.25">
      <c r="M501" s="24"/>
    </row>
    <row r="502" spans="13:13" x14ac:dyDescent="0.25">
      <c r="M502" s="24"/>
    </row>
    <row r="503" spans="13:13" x14ac:dyDescent="0.25">
      <c r="M503" s="24"/>
    </row>
    <row r="504" spans="13:13" x14ac:dyDescent="0.25">
      <c r="M504" s="24"/>
    </row>
    <row r="505" spans="13:13" x14ac:dyDescent="0.25">
      <c r="M505" s="24"/>
    </row>
    <row r="506" spans="13:13" x14ac:dyDescent="0.25">
      <c r="M506" s="24"/>
    </row>
    <row r="507" spans="13:13" x14ac:dyDescent="0.25">
      <c r="M507" s="24"/>
    </row>
    <row r="508" spans="13:13" x14ac:dyDescent="0.25">
      <c r="M508" s="24"/>
    </row>
    <row r="509" spans="13:13" x14ac:dyDescent="0.25">
      <c r="M509" s="24"/>
    </row>
    <row r="510" spans="13:13" x14ac:dyDescent="0.25">
      <c r="M510" s="24"/>
    </row>
    <row r="511" spans="13:13" x14ac:dyDescent="0.25">
      <c r="M511" s="24"/>
    </row>
    <row r="512" spans="13:13" x14ac:dyDescent="0.25">
      <c r="M512" s="24"/>
    </row>
    <row r="513" spans="13:13" x14ac:dyDescent="0.25">
      <c r="M513" s="24"/>
    </row>
    <row r="514" spans="13:13" x14ac:dyDescent="0.25">
      <c r="M514" s="24"/>
    </row>
    <row r="515" spans="13:13" x14ac:dyDescent="0.25">
      <c r="M515" s="24"/>
    </row>
    <row r="516" spans="13:13" x14ac:dyDescent="0.25">
      <c r="M516" s="24"/>
    </row>
    <row r="517" spans="13:13" x14ac:dyDescent="0.25">
      <c r="M517" s="24"/>
    </row>
    <row r="518" spans="13:13" x14ac:dyDescent="0.25">
      <c r="M518" s="24"/>
    </row>
    <row r="519" spans="13:13" x14ac:dyDescent="0.25">
      <c r="M519" s="24"/>
    </row>
    <row r="520" spans="13:13" x14ac:dyDescent="0.25">
      <c r="M520" s="24"/>
    </row>
    <row r="521" spans="13:13" x14ac:dyDescent="0.25">
      <c r="M521" s="24"/>
    </row>
    <row r="522" spans="13:13" x14ac:dyDescent="0.25">
      <c r="M522" s="24"/>
    </row>
    <row r="523" spans="13:13" x14ac:dyDescent="0.25">
      <c r="M523" s="24"/>
    </row>
    <row r="524" spans="13:13" x14ac:dyDescent="0.25">
      <c r="M524" s="24"/>
    </row>
    <row r="525" spans="13:13" x14ac:dyDescent="0.25">
      <c r="M525" s="24"/>
    </row>
    <row r="526" spans="13:13" x14ac:dyDescent="0.25">
      <c r="M526" s="24"/>
    </row>
    <row r="527" spans="13:13" x14ac:dyDescent="0.25">
      <c r="M527" s="24"/>
    </row>
  </sheetData>
  <mergeCells count="13">
    <mergeCell ref="L2:L3"/>
    <mergeCell ref="M2:M3"/>
    <mergeCell ref="I4:J4"/>
    <mergeCell ref="I3:J3"/>
    <mergeCell ref="A1:B3"/>
    <mergeCell ref="C1:H4"/>
    <mergeCell ref="I1:J1"/>
    <mergeCell ref="I2:J2"/>
    <mergeCell ref="N2:N3"/>
    <mergeCell ref="O2:O3"/>
    <mergeCell ref="P2:P3"/>
    <mergeCell ref="Q2:Q3"/>
    <mergeCell ref="R2:R3"/>
  </mergeCells>
  <conditionalFormatting sqref="L2:L3">
    <cfRule type="containsText" dxfId="3" priority="3" operator="containsText" text="Duplicates">
      <formula>NOT(ISERROR(SEARCH("Duplicates",L2)))</formula>
    </cfRule>
    <cfRule type="containsText" dxfId="2" priority="4" operator="containsText" text="Clean Data">
      <formula>NOT(ISERROR(SEARCH("Clean Data",L2)))</formula>
    </cfRule>
  </conditionalFormatting>
  <conditionalFormatting sqref="R2:R3">
    <cfRule type="cellIs" dxfId="1" priority="1" operator="greaterThan">
      <formula>0</formula>
    </cfRule>
    <cfRule type="cellIs" dxfId="0" priority="2" operator="equal">
      <formula>0</formula>
    </cfRule>
  </conditionalFormatting>
  <dataValidations count="4">
    <dataValidation type="date" operator="greaterThan" allowBlank="1" showInputMessage="1" showErrorMessage="1" sqref="L8:L422 K5:K422 K423:L1048576" xr:uid="{FBCE2431-2B39-45C1-BC99-53EFDC6B3DD4}">
      <formula1>9133</formula1>
    </dataValidation>
    <dataValidation type="custom" allowBlank="1" showInputMessage="1" showErrorMessage="1" error="EmployeeID must be unique" sqref="A9" xr:uid="{C221A971-4D10-4571-9BA4-AC4F246C1B55}">
      <formula1>OR(A8="",COUNTIF($A$2:$A$1165,A3)=1)</formula1>
    </dataValidation>
    <dataValidation type="custom" allowBlank="1" showInputMessage="1" showErrorMessage="1" error="EmployeeID must be unique" sqref="A8 A10:A422" xr:uid="{D046873E-3ADF-418D-8D3A-432B32C8BA0D}">
      <formula1>OR(A2="",COUNTIF($A$2:$A$1165,A2)=1)</formula1>
    </dataValidation>
    <dataValidation type="whole" operator="greaterThan" allowBlank="1" showInputMessage="1" showErrorMessage="1" sqref="M8:M1048576" xr:uid="{59C4463A-3C6E-4700-9927-3DB793D768E1}">
      <formula1>0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EC94ECC-11CE-47B9-8364-24A7D05C2209}">
          <x14:formula1>
            <xm:f>Lookups!$B$2:$B$8</xm:f>
          </x14:formula1>
          <xm:sqref>J8:J422</xm:sqref>
        </x14:dataValidation>
        <x14:dataValidation type="list" allowBlank="1" showInputMessage="1" showErrorMessage="1" xr:uid="{1DD97D7E-36DD-49EC-B105-1E213769E498}">
          <x14:formula1>
            <xm:f>Lookups!$C$2:$C$8</xm:f>
          </x14:formula1>
          <xm:sqref>R8:R1048576</xm:sqref>
        </x14:dataValidation>
        <x14:dataValidation type="list" allowBlank="1" showInputMessage="1" showErrorMessage="1" xr:uid="{519F7DEE-2AAF-44E7-BA08-7BA7D511F252}">
          <x14:formula1>
            <xm:f>Lookups!$D$2:$D$8</xm:f>
          </x14:formula1>
          <xm:sqref>P8:P422</xm:sqref>
        </x14:dataValidation>
        <x14:dataValidation type="list" allowBlank="1" showInputMessage="1" showErrorMessage="1" xr:uid="{5CD8D6A4-16BB-4E75-8208-B2F15C430640}">
          <x14:formula1>
            <xm:f>Lookups!$A$2:$A$25</xm:f>
          </x14:formula1>
          <xm:sqref>D8:D1048576</xm:sqref>
        </x14:dataValidation>
        <x14:dataValidation type="list" allowBlank="1" showInputMessage="1" showErrorMessage="1" xr:uid="{DC23C686-3041-4C5B-850F-646F9AFBC39F}">
          <x14:formula1>
            <xm:f>Lookups!$G$2:$G$25</xm:f>
          </x14:formula1>
          <xm:sqref>S8:S1048576</xm:sqref>
        </x14:dataValidation>
        <x14:dataValidation type="list" allowBlank="1" showInputMessage="1" showErrorMessage="1" xr:uid="{BDBC73EA-F74B-4C28-B119-F6766B836535}">
          <x14:formula1>
            <xm:f>Lookups!$H$2:$H$25</xm:f>
          </x14:formula1>
          <xm:sqref>N8:N1175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D60B-E92A-41A5-9C5A-56D676D8F233}">
  <dimension ref="A1:W257"/>
  <sheetViews>
    <sheetView workbookViewId="0">
      <pane ySplit="7" topLeftCell="A8" activePane="bottomLeft" state="frozen"/>
      <selection pane="bottomLeft" activeCell="M17" sqref="M17"/>
    </sheetView>
  </sheetViews>
  <sheetFormatPr defaultRowHeight="15" x14ac:dyDescent="0.25"/>
  <cols>
    <col min="1" max="1" width="17.7109375" style="1" bestFit="1" customWidth="1"/>
    <col min="2" max="2" width="30.7109375" customWidth="1"/>
    <col min="3" max="3" width="18.140625" customWidth="1"/>
    <col min="4" max="4" width="23.140625" bestFit="1" customWidth="1"/>
    <col min="5" max="5" width="20.28515625" bestFit="1" customWidth="1"/>
    <col min="6" max="6" width="16.7109375" style="4" customWidth="1"/>
    <col min="7" max="7" width="20.42578125" style="4" bestFit="1" customWidth="1"/>
    <col min="8" max="8" width="19.85546875" customWidth="1"/>
    <col min="9" max="9" width="30.42578125" style="2" customWidth="1"/>
    <col min="10" max="10" width="30.140625" style="4" customWidth="1"/>
    <col min="11" max="11" width="29" customWidth="1"/>
    <col min="12" max="12" width="25.85546875" style="4" customWidth="1"/>
    <col min="13" max="13" width="27.140625" customWidth="1"/>
    <col min="14" max="14" width="32.28515625" style="1" customWidth="1"/>
    <col min="15" max="15" width="23" customWidth="1"/>
    <col min="16" max="16" width="25.5703125" bestFit="1" customWidth="1"/>
    <col min="17" max="17" width="33.28515625" customWidth="1"/>
    <col min="18" max="18" width="25.7109375" style="3" bestFit="1" customWidth="1"/>
    <col min="19" max="19" width="23.7109375" customWidth="1"/>
    <col min="20" max="20" width="22" bestFit="1" customWidth="1"/>
    <col min="21" max="21" width="29" customWidth="1"/>
    <col min="22" max="22" width="11.85546875" customWidth="1"/>
    <col min="23" max="23" width="25.5703125" style="2" bestFit="1" customWidth="1"/>
    <col min="24" max="24" width="17.85546875" bestFit="1" customWidth="1"/>
    <col min="25" max="25" width="22" bestFit="1" customWidth="1"/>
  </cols>
  <sheetData>
    <row r="1" spans="1:23" ht="46.5" customHeight="1" thickBot="1" x14ac:dyDescent="0.35">
      <c r="A1" s="43" t="e" vm="1">
        <v>#VALUE!</v>
      </c>
      <c r="B1" s="43"/>
      <c r="C1" s="44" t="s">
        <v>69</v>
      </c>
      <c r="D1" s="45"/>
      <c r="E1" s="45"/>
      <c r="F1" s="45"/>
      <c r="G1" s="45"/>
      <c r="H1" s="46"/>
      <c r="I1" s="50" t="s">
        <v>33</v>
      </c>
      <c r="J1" s="51"/>
      <c r="L1" s="6" t="s">
        <v>57</v>
      </c>
      <c r="M1" s="6" t="s">
        <v>58</v>
      </c>
      <c r="N1" s="6" t="s">
        <v>59</v>
      </c>
      <c r="O1" s="6" t="s">
        <v>60</v>
      </c>
      <c r="R1"/>
      <c r="W1"/>
    </row>
    <row r="2" spans="1:23" ht="15" customHeight="1" thickTop="1" x14ac:dyDescent="0.25">
      <c r="A2" s="43"/>
      <c r="B2" s="43"/>
      <c r="C2" s="44"/>
      <c r="D2" s="45"/>
      <c r="E2" s="45"/>
      <c r="F2" s="45"/>
      <c r="G2" s="45"/>
      <c r="H2" s="46"/>
      <c r="I2" s="52"/>
      <c r="J2" s="53"/>
      <c r="L2" s="54">
        <f>COUNTIF(tblOnboarding[Onboarding Status],"Not Started")</f>
        <v>0</v>
      </c>
      <c r="M2" s="60">
        <f>COUNTIF(tblOnboarding[Onboarding Status],"In Progress")</f>
        <v>0</v>
      </c>
      <c r="N2" s="58">
        <f>COUNTIF(tblOnboarding[Onboarding Status],"Completed")</f>
        <v>1</v>
      </c>
      <c r="O2" s="56">
        <f>COUNTIF(tblOnboarding[Onboarding Status],"Delayed")</f>
        <v>0</v>
      </c>
      <c r="R2"/>
      <c r="W2"/>
    </row>
    <row r="3" spans="1:23" ht="21" x14ac:dyDescent="0.35">
      <c r="A3" s="43"/>
      <c r="B3" s="43"/>
      <c r="C3" s="44"/>
      <c r="D3" s="45"/>
      <c r="E3" s="45"/>
      <c r="F3" s="45"/>
      <c r="G3" s="45"/>
      <c r="H3" s="46"/>
      <c r="I3" s="41" t="s">
        <v>34</v>
      </c>
      <c r="J3" s="42"/>
      <c r="L3" s="55"/>
      <c r="M3" s="61"/>
      <c r="N3" s="59"/>
      <c r="O3" s="57"/>
      <c r="R3"/>
      <c r="W3"/>
    </row>
    <row r="4" spans="1:23" ht="15" customHeight="1" x14ac:dyDescent="0.25">
      <c r="C4" s="47"/>
      <c r="D4" s="48"/>
      <c r="E4" s="48"/>
      <c r="F4" s="48"/>
      <c r="G4" s="48"/>
      <c r="H4" s="49"/>
      <c r="I4" s="39"/>
      <c r="J4" s="40"/>
      <c r="R4"/>
      <c r="W4"/>
    </row>
    <row r="5" spans="1:23" x14ac:dyDescent="0.25">
      <c r="G5" s="2"/>
      <c r="H5" s="1"/>
      <c r="I5" s="4"/>
      <c r="J5"/>
      <c r="K5" s="4"/>
      <c r="M5" s="3"/>
      <c r="N5"/>
      <c r="P5" s="2"/>
      <c r="R5"/>
      <c r="W5"/>
    </row>
    <row r="6" spans="1:23" x14ac:dyDescent="0.25">
      <c r="G6" s="2"/>
      <c r="H6" s="1"/>
      <c r="I6" s="4"/>
      <c r="J6"/>
      <c r="K6" s="4"/>
      <c r="M6" s="3"/>
      <c r="N6"/>
      <c r="P6" s="2"/>
      <c r="R6"/>
      <c r="W6"/>
    </row>
    <row r="7" spans="1:23" ht="18.75" x14ac:dyDescent="0.3">
      <c r="A7" s="13" t="s">
        <v>0</v>
      </c>
      <c r="B7" s="20" t="s">
        <v>61</v>
      </c>
      <c r="C7" s="22" t="s">
        <v>1</v>
      </c>
      <c r="D7" s="22" t="s">
        <v>2</v>
      </c>
      <c r="E7" s="22" t="s">
        <v>3</v>
      </c>
      <c r="F7" s="22" t="s">
        <v>4</v>
      </c>
      <c r="G7" s="23" t="s">
        <v>5</v>
      </c>
      <c r="H7" s="22" t="s">
        <v>36</v>
      </c>
      <c r="I7" s="14" t="s">
        <v>51</v>
      </c>
      <c r="J7" s="14" t="s">
        <v>55</v>
      </c>
      <c r="K7" s="14" t="s">
        <v>50</v>
      </c>
      <c r="L7" s="14" t="s">
        <v>56</v>
      </c>
      <c r="N7"/>
      <c r="R7"/>
      <c r="W7"/>
    </row>
    <row r="8" spans="1:23" x14ac:dyDescent="0.25">
      <c r="A8">
        <v>1001</v>
      </c>
      <c r="B8" t="s">
        <v>59</v>
      </c>
      <c r="C8" t="str">
        <f>IF(tblOnboarding[[#This Row],[Employee ID]]="","",_xlfn.XLOOKUP(tblOnboarding[[#This Row],[Employee ID]],TblEmployee[Employee ID],TblEmployee[First Name],""))</f>
        <v>Joe</v>
      </c>
      <c r="D8" t="str">
        <f>IF(tblOnboarding[[#This Row],[Employee ID]]="","",_xlfn.XLOOKUP(tblOnboarding[[#This Row],[Employee ID]],TblEmployee[Employee ID],TblEmployee[Last Name],""))</f>
        <v>Smith</v>
      </c>
      <c r="E8" t="str">
        <f>IF(tblOnboarding[[#This Row],[Employee ID]]="","",_xlfn.XLOOKUP(tblOnboarding[[#This Row],[Employee ID]],TblEmployee[Employee ID],TblEmployee[[Department ]],""))</f>
        <v>Finance</v>
      </c>
      <c r="F8" t="str">
        <f>IF(tblOnboarding[[#This Row],[Employee ID]]="","",_xlfn.XLOOKUP(tblOnboarding[[#This Row],[Employee ID]],TblEmployee[Employee ID],TblEmployee[Job Title],""))</f>
        <v>Accountant</v>
      </c>
      <c r="G8" s="4">
        <f>IF(tblOnboarding[[#This Row],[Employee ID]]="","",_xlfn.XLOOKUP(tblOnboarding[[#This Row],[Employee ID]],TblEmployee[Employee ID],TblEmployee[HireDate],))</f>
        <v>42953</v>
      </c>
      <c r="H8">
        <f>IF(tblOnboarding[[#This Row],[Employee ID]]="","",_xlfn.XLOOKUP(tblOnboarding[[#This Row],[Employee ID]],TblEmployee[Employee ID],TblEmployee[ManagerID]))</f>
        <v>1002</v>
      </c>
      <c r="I8" t="s">
        <v>53</v>
      </c>
      <c r="J8" s="4">
        <v>42957</v>
      </c>
      <c r="K8" t="s">
        <v>59</v>
      </c>
      <c r="L8" s="4">
        <v>42958</v>
      </c>
      <c r="N8"/>
      <c r="R8"/>
      <c r="W8"/>
    </row>
    <row r="9" spans="1:23" x14ac:dyDescent="0.25">
      <c r="A9"/>
      <c r="C9" t="str">
        <f>IF(tblOnboarding[[#This Row],[Employee ID]]="","",_xlfn.XLOOKUP(tblOnboarding[[#This Row],[Employee ID]],TblEmployee[Employee ID],TblEmployee[First Name],""))</f>
        <v/>
      </c>
      <c r="D9" t="str">
        <f>IF(tblOnboarding[[#This Row],[Employee ID]]="","",_xlfn.XLOOKUP(tblOnboarding[[#This Row],[Employee ID]],TblEmployee[Employee ID],TblEmployee[Last Name],""))</f>
        <v/>
      </c>
      <c r="E9" t="str">
        <f>IF(tblOnboarding[[#This Row],[Employee ID]]="","",_xlfn.XLOOKUP(tblOnboarding[[#This Row],[Employee ID]],TblEmployee[Employee ID],TblEmployee[[Department ]],""))</f>
        <v/>
      </c>
      <c r="F9" t="str">
        <f>IF(tblOnboarding[[#This Row],[Employee ID]]="","",_xlfn.XLOOKUP(tblOnboarding[[#This Row],[Employee ID]],TblEmployee[Employee ID],TblEmployee[Job Title],""))</f>
        <v/>
      </c>
      <c r="G9" s="4" t="str">
        <f>IF(tblOnboarding[[#This Row],[Employee ID]]="","",_xlfn.XLOOKUP(tblOnboarding[[#This Row],[Employee ID]],TblEmployee[Employee ID],TblEmployee[HireDate],))</f>
        <v/>
      </c>
      <c r="H9" t="str">
        <f>IF(tblOnboarding[[#This Row],[Employee ID]]="","",_xlfn.XLOOKUP(tblOnboarding[[#This Row],[Employee ID]],TblEmployee[Employee ID],TblEmployee[ManagerID]))</f>
        <v/>
      </c>
      <c r="I9"/>
      <c r="J9"/>
      <c r="L9"/>
      <c r="N9"/>
      <c r="R9"/>
      <c r="W9"/>
    </row>
    <row r="10" spans="1:23" x14ac:dyDescent="0.25">
      <c r="A10"/>
      <c r="C10" t="str">
        <f>IF(tblOnboarding[[#This Row],[Employee ID]]="","",_xlfn.XLOOKUP(tblOnboarding[[#This Row],[Employee ID]],TblEmployee[Employee ID],TblEmployee[First Name],""))</f>
        <v/>
      </c>
      <c r="D10" t="str">
        <f>IF(tblOnboarding[[#This Row],[Employee ID]]="","",_xlfn.XLOOKUP(tblOnboarding[[#This Row],[Employee ID]],TblEmployee[Employee ID],TblEmployee[Last Name],""))</f>
        <v/>
      </c>
      <c r="E10" t="str">
        <f>IF(tblOnboarding[[#This Row],[Employee ID]]="","",_xlfn.XLOOKUP(tblOnboarding[[#This Row],[Employee ID]],TblEmployee[Employee ID],TblEmployee[[Department ]],""))</f>
        <v/>
      </c>
      <c r="F10" t="str">
        <f>IF(tblOnboarding[[#This Row],[Employee ID]]="","",_xlfn.XLOOKUP(tblOnboarding[[#This Row],[Employee ID]],TblEmployee[Employee ID],TblEmployee[Job Title],""))</f>
        <v/>
      </c>
      <c r="G10" s="4" t="str">
        <f>IF(tblOnboarding[[#This Row],[Employee ID]]="","",_xlfn.XLOOKUP(tblOnboarding[[#This Row],[Employee ID]],TblEmployee[Employee ID],TblEmployee[HireDate],))</f>
        <v/>
      </c>
      <c r="H10" t="str">
        <f>IF(tblOnboarding[[#This Row],[Employee ID]]="","",_xlfn.XLOOKUP(tblOnboarding[[#This Row],[Employee ID]],TblEmployee[Employee ID],TblEmployee[ManagerID]))</f>
        <v/>
      </c>
      <c r="I10"/>
      <c r="J10"/>
      <c r="L10"/>
      <c r="N10"/>
      <c r="R10"/>
      <c r="W10"/>
    </row>
    <row r="11" spans="1:23" x14ac:dyDescent="0.25">
      <c r="A11"/>
      <c r="C11" t="str">
        <f>IF(tblOnboarding[[#This Row],[Employee ID]]="","",_xlfn.XLOOKUP(tblOnboarding[[#This Row],[Employee ID]],TblEmployee[Employee ID],TblEmployee[First Name],""))</f>
        <v/>
      </c>
      <c r="D11" t="str">
        <f>IF(tblOnboarding[[#This Row],[Employee ID]]="","",_xlfn.XLOOKUP(tblOnboarding[[#This Row],[Employee ID]],TblEmployee[Employee ID],TblEmployee[Last Name],""))</f>
        <v/>
      </c>
      <c r="E11" t="str">
        <f>IF(tblOnboarding[[#This Row],[Employee ID]]="","",_xlfn.XLOOKUP(tblOnboarding[[#This Row],[Employee ID]],TblEmployee[Employee ID],TblEmployee[[Department ]],""))</f>
        <v/>
      </c>
      <c r="F11" t="str">
        <f>IF(tblOnboarding[[#This Row],[Employee ID]]="","",_xlfn.XLOOKUP(tblOnboarding[[#This Row],[Employee ID]],TblEmployee[Employee ID],TblEmployee[Job Title],""))</f>
        <v/>
      </c>
      <c r="G11" s="4" t="str">
        <f>IF(tblOnboarding[[#This Row],[Employee ID]]="","",_xlfn.XLOOKUP(tblOnboarding[[#This Row],[Employee ID]],TblEmployee[Employee ID],TblEmployee[HireDate],))</f>
        <v/>
      </c>
      <c r="H11" t="str">
        <f>IF(tblOnboarding[[#This Row],[Employee ID]]="","",_xlfn.XLOOKUP(tblOnboarding[[#This Row],[Employee ID]],TblEmployee[Employee ID],TblEmployee[ManagerID]))</f>
        <v/>
      </c>
      <c r="I11"/>
      <c r="J11"/>
      <c r="L11"/>
      <c r="N11"/>
      <c r="R11"/>
      <c r="W11"/>
    </row>
    <row r="12" spans="1:23" x14ac:dyDescent="0.25">
      <c r="A12"/>
      <c r="C12" t="str">
        <f>IF(tblOnboarding[[#This Row],[Employee ID]]="","",_xlfn.XLOOKUP(tblOnboarding[[#This Row],[Employee ID]],TblEmployee[Employee ID],TblEmployee[First Name],""))</f>
        <v/>
      </c>
      <c r="D12" t="str">
        <f>IF(tblOnboarding[[#This Row],[Employee ID]]="","",_xlfn.XLOOKUP(tblOnboarding[[#This Row],[Employee ID]],TblEmployee[Employee ID],TblEmployee[Last Name],""))</f>
        <v/>
      </c>
      <c r="E12" t="str">
        <f>IF(tblOnboarding[[#This Row],[Employee ID]]="","",_xlfn.XLOOKUP(tblOnboarding[[#This Row],[Employee ID]],TblEmployee[Employee ID],TblEmployee[[Department ]],""))</f>
        <v/>
      </c>
      <c r="F12" t="str">
        <f>IF(tblOnboarding[[#This Row],[Employee ID]]="","",_xlfn.XLOOKUP(tblOnboarding[[#This Row],[Employee ID]],TblEmployee[Employee ID],TblEmployee[Job Title],""))</f>
        <v/>
      </c>
      <c r="G12" s="4" t="str">
        <f>IF(tblOnboarding[[#This Row],[Employee ID]]="","",_xlfn.XLOOKUP(tblOnboarding[[#This Row],[Employee ID]],TblEmployee[Employee ID],TblEmployee[HireDate],))</f>
        <v/>
      </c>
      <c r="H12" t="str">
        <f>IF(tblOnboarding[[#This Row],[Employee ID]]="","",_xlfn.XLOOKUP(tblOnboarding[[#This Row],[Employee ID]],TblEmployee[Employee ID],TblEmployee[ManagerID]))</f>
        <v/>
      </c>
      <c r="I12"/>
      <c r="J12"/>
      <c r="L12"/>
      <c r="N12"/>
      <c r="R12"/>
      <c r="W12"/>
    </row>
    <row r="13" spans="1:23" x14ac:dyDescent="0.25">
      <c r="A13"/>
      <c r="C13" t="str">
        <f>IF(tblOnboarding[[#This Row],[Employee ID]]="","",_xlfn.XLOOKUP(tblOnboarding[[#This Row],[Employee ID]],TblEmployee[Employee ID],TblEmployee[First Name],""))</f>
        <v/>
      </c>
      <c r="D13" t="str">
        <f>IF(tblOnboarding[[#This Row],[Employee ID]]="","",_xlfn.XLOOKUP(tblOnboarding[[#This Row],[Employee ID]],TblEmployee[Employee ID],TblEmployee[Last Name],""))</f>
        <v/>
      </c>
      <c r="E13" t="str">
        <f>IF(tblOnboarding[[#This Row],[Employee ID]]="","",_xlfn.XLOOKUP(tblOnboarding[[#This Row],[Employee ID]],TblEmployee[Employee ID],TblEmployee[[Department ]],""))</f>
        <v/>
      </c>
      <c r="F13" t="str">
        <f>IF(tblOnboarding[[#This Row],[Employee ID]]="","",_xlfn.XLOOKUP(tblOnboarding[[#This Row],[Employee ID]],TblEmployee[Employee ID],TblEmployee[Job Title],""))</f>
        <v/>
      </c>
      <c r="G13" s="4" t="str">
        <f>IF(tblOnboarding[[#This Row],[Employee ID]]="","",_xlfn.XLOOKUP(tblOnboarding[[#This Row],[Employee ID]],TblEmployee[Employee ID],TblEmployee[HireDate],))</f>
        <v/>
      </c>
      <c r="H13" t="str">
        <f>IF(tblOnboarding[[#This Row],[Employee ID]]="","",_xlfn.XLOOKUP(tblOnboarding[[#This Row],[Employee ID]],TblEmployee[Employee ID],TblEmployee[ManagerID]))</f>
        <v/>
      </c>
      <c r="I13"/>
      <c r="J13"/>
      <c r="L13"/>
      <c r="N13"/>
      <c r="R13"/>
      <c r="W13"/>
    </row>
    <row r="14" spans="1:23" x14ac:dyDescent="0.25">
      <c r="A14"/>
      <c r="C14" t="str">
        <f>IF(tblOnboarding[[#This Row],[Employee ID]]="","",_xlfn.XLOOKUP(tblOnboarding[[#This Row],[Employee ID]],TblEmployee[Employee ID],TblEmployee[First Name],""))</f>
        <v/>
      </c>
      <c r="D14" t="str">
        <f>IF(tblOnboarding[[#This Row],[Employee ID]]="","",_xlfn.XLOOKUP(tblOnboarding[[#This Row],[Employee ID]],TblEmployee[Employee ID],TblEmployee[Last Name],""))</f>
        <v/>
      </c>
      <c r="E14" t="str">
        <f>IF(tblOnboarding[[#This Row],[Employee ID]]="","",_xlfn.XLOOKUP(tblOnboarding[[#This Row],[Employee ID]],TblEmployee[Employee ID],TblEmployee[[Department ]],""))</f>
        <v/>
      </c>
      <c r="F14" t="str">
        <f>IF(tblOnboarding[[#This Row],[Employee ID]]="","",_xlfn.XLOOKUP(tblOnboarding[[#This Row],[Employee ID]],TblEmployee[Employee ID],TblEmployee[Job Title],""))</f>
        <v/>
      </c>
      <c r="G14" s="4" t="str">
        <f>IF(tblOnboarding[[#This Row],[Employee ID]]="","",_xlfn.XLOOKUP(tblOnboarding[[#This Row],[Employee ID]],TblEmployee[Employee ID],TblEmployee[HireDate],))</f>
        <v/>
      </c>
      <c r="H14" t="str">
        <f>IF(tblOnboarding[[#This Row],[Employee ID]]="","",_xlfn.XLOOKUP(tblOnboarding[[#This Row],[Employee ID]],TblEmployee[Employee ID],TblEmployee[ManagerID]))</f>
        <v/>
      </c>
      <c r="I14"/>
      <c r="J14"/>
      <c r="L14"/>
      <c r="N14"/>
      <c r="R14"/>
      <c r="W14"/>
    </row>
    <row r="15" spans="1:23" x14ac:dyDescent="0.25">
      <c r="A15"/>
      <c r="C15" t="str">
        <f>IF(tblOnboarding[[#This Row],[Employee ID]]="","",_xlfn.XLOOKUP(tblOnboarding[[#This Row],[Employee ID]],TblEmployee[Employee ID],TblEmployee[First Name],""))</f>
        <v/>
      </c>
      <c r="D15" s="21" t="str">
        <f>IF(tblOnboarding[[#This Row],[Employee ID]]="","",_xlfn.XLOOKUP(tblOnboarding[[#This Row],[Employee ID]],TblEmployee[Employee ID],TblEmployee[Last Name],""))</f>
        <v/>
      </c>
      <c r="E15" t="str">
        <f>IF(tblOnboarding[[#This Row],[Employee ID]]="","",_xlfn.XLOOKUP(tblOnboarding[[#This Row],[Employee ID]],TblEmployee[Employee ID],TblEmployee[[Department ]],""))</f>
        <v/>
      </c>
      <c r="F15" t="str">
        <f>IF(tblOnboarding[[#This Row],[Employee ID]]="","",_xlfn.XLOOKUP(tblOnboarding[[#This Row],[Employee ID]],TblEmployee[Employee ID],TblEmployee[Job Title],""))</f>
        <v/>
      </c>
      <c r="G15" s="4" t="str">
        <f>IF(tblOnboarding[[#This Row],[Employee ID]]="","",_xlfn.XLOOKUP(tblOnboarding[[#This Row],[Employee ID]],TblEmployee[Employee ID],TblEmployee[HireDate],))</f>
        <v/>
      </c>
      <c r="H15" t="str">
        <f>IF(tblOnboarding[[#This Row],[Employee ID]]="","",_xlfn.XLOOKUP(tblOnboarding[[#This Row],[Employee ID]],TblEmployee[Employee ID],TblEmployee[ManagerID]))</f>
        <v/>
      </c>
      <c r="I15"/>
      <c r="J15"/>
      <c r="L15"/>
      <c r="N15"/>
      <c r="R15"/>
      <c r="W15"/>
    </row>
    <row r="16" spans="1:23" x14ac:dyDescent="0.25">
      <c r="A16"/>
      <c r="C16" t="str">
        <f>IF(tblOnboarding[[#This Row],[Employee ID]]="","",_xlfn.XLOOKUP(tblOnboarding[[#This Row],[Employee ID]],TblEmployee[Employee ID],TblEmployee[First Name],""))</f>
        <v/>
      </c>
      <c r="D16" t="str">
        <f>IF(tblOnboarding[[#This Row],[Employee ID]]="","",_xlfn.XLOOKUP(tblOnboarding[[#This Row],[Employee ID]],TblEmployee[Employee ID],TblEmployee[Last Name],""))</f>
        <v/>
      </c>
      <c r="E16" t="str">
        <f>IF(tblOnboarding[[#This Row],[Employee ID]]="","",_xlfn.XLOOKUP(tblOnboarding[[#This Row],[Employee ID]],TblEmployee[Employee ID],TblEmployee[[Department ]],""))</f>
        <v/>
      </c>
      <c r="F16" t="str">
        <f>IF(tblOnboarding[[#This Row],[Employee ID]]="","",_xlfn.XLOOKUP(tblOnboarding[[#This Row],[Employee ID]],TblEmployee[Employee ID],TblEmployee[Job Title],""))</f>
        <v/>
      </c>
      <c r="G16" s="4" t="str">
        <f>IF(tblOnboarding[[#This Row],[Employee ID]]="","",_xlfn.XLOOKUP(tblOnboarding[[#This Row],[Employee ID]],TblEmployee[Employee ID],TblEmployee[HireDate],))</f>
        <v/>
      </c>
      <c r="H16" t="str">
        <f>IF(tblOnboarding[[#This Row],[Employee ID]]="","",_xlfn.XLOOKUP(tblOnboarding[[#This Row],[Employee ID]],TblEmployee[Employee ID],TblEmployee[ManagerID]))</f>
        <v/>
      </c>
      <c r="I16"/>
      <c r="J16"/>
      <c r="L16"/>
      <c r="N16"/>
      <c r="R16"/>
      <c r="W16"/>
    </row>
    <row r="17" spans="3:8" customFormat="1" x14ac:dyDescent="0.25">
      <c r="C17" t="str">
        <f>IF(tblOnboarding[[#This Row],[Employee ID]]="","",_xlfn.XLOOKUP(tblOnboarding[[#This Row],[Employee ID]],TblEmployee[Employee ID],TblEmployee[First Name],""))</f>
        <v/>
      </c>
      <c r="D17" t="str">
        <f>IF(tblOnboarding[[#This Row],[Employee ID]]="","",_xlfn.XLOOKUP(tblOnboarding[[#This Row],[Employee ID]],TblEmployee[Employee ID],TblEmployee[Last Name],""))</f>
        <v/>
      </c>
      <c r="E17" t="str">
        <f>IF(tblOnboarding[[#This Row],[Employee ID]]="","",_xlfn.XLOOKUP(tblOnboarding[[#This Row],[Employee ID]],TblEmployee[Employee ID],TblEmployee[[Department ]],""))</f>
        <v/>
      </c>
      <c r="F17" t="str">
        <f>IF(tblOnboarding[[#This Row],[Employee ID]]="","",_xlfn.XLOOKUP(tblOnboarding[[#This Row],[Employee ID]],TblEmployee[Employee ID],TblEmployee[Job Title],""))</f>
        <v/>
      </c>
      <c r="G17" s="4" t="str">
        <f>IF(tblOnboarding[[#This Row],[Employee ID]]="","",_xlfn.XLOOKUP(tblOnboarding[[#This Row],[Employee ID]],TblEmployee[Employee ID],TblEmployee[HireDate],))</f>
        <v/>
      </c>
      <c r="H17" t="str">
        <f>IF(tblOnboarding[[#This Row],[Employee ID]]="","",_xlfn.XLOOKUP(tblOnboarding[[#This Row],[Employee ID]],TblEmployee[Employee ID],TblEmployee[ManagerID]))</f>
        <v/>
      </c>
    </row>
    <row r="18" spans="3:8" customFormat="1" x14ac:dyDescent="0.25">
      <c r="C18" t="str">
        <f>IF(tblOnboarding[[#This Row],[Employee ID]]="","",_xlfn.XLOOKUP(tblOnboarding[[#This Row],[Employee ID]],TblEmployee[Employee ID],TblEmployee[First Name],""))</f>
        <v/>
      </c>
      <c r="D18" t="str">
        <f>IF(tblOnboarding[[#This Row],[Employee ID]]="","",_xlfn.XLOOKUP(tblOnboarding[[#This Row],[Employee ID]],TblEmployee[Employee ID],TblEmployee[Last Name],""))</f>
        <v/>
      </c>
      <c r="E18" t="str">
        <f>IF(tblOnboarding[[#This Row],[Employee ID]]="","",_xlfn.XLOOKUP(tblOnboarding[[#This Row],[Employee ID]],TblEmployee[Employee ID],TblEmployee[[Department ]],""))</f>
        <v/>
      </c>
      <c r="F18" t="str">
        <f>IF(tblOnboarding[[#This Row],[Employee ID]]="","",_xlfn.XLOOKUP(tblOnboarding[[#This Row],[Employee ID]],TblEmployee[Employee ID],TblEmployee[Job Title],""))</f>
        <v/>
      </c>
      <c r="G18" s="4" t="str">
        <f>IF(tblOnboarding[[#This Row],[Employee ID]]="","",_xlfn.XLOOKUP(tblOnboarding[[#This Row],[Employee ID]],TblEmployee[Employee ID],TblEmployee[HireDate],))</f>
        <v/>
      </c>
      <c r="H18" t="str">
        <f>IF(tblOnboarding[[#This Row],[Employee ID]]="","",_xlfn.XLOOKUP(tblOnboarding[[#This Row],[Employee ID]],TblEmployee[Employee ID],TblEmployee[ManagerID]))</f>
        <v/>
      </c>
    </row>
    <row r="19" spans="3:8" customFormat="1" x14ac:dyDescent="0.25">
      <c r="C19" t="str">
        <f>IF(tblOnboarding[[#This Row],[Employee ID]]="","",_xlfn.XLOOKUP(tblOnboarding[[#This Row],[Employee ID]],TblEmployee[Employee ID],TblEmployee[First Name],""))</f>
        <v/>
      </c>
      <c r="D19" t="str">
        <f>IF(tblOnboarding[[#This Row],[Employee ID]]="","",_xlfn.XLOOKUP(tblOnboarding[[#This Row],[Employee ID]],TblEmployee[Employee ID],TblEmployee[Last Name],""))</f>
        <v/>
      </c>
      <c r="E19" t="str">
        <f>IF(tblOnboarding[[#This Row],[Employee ID]]="","",_xlfn.XLOOKUP(tblOnboarding[[#This Row],[Employee ID]],TblEmployee[Employee ID],TblEmployee[[Department ]],""))</f>
        <v/>
      </c>
      <c r="F19" t="str">
        <f>IF(tblOnboarding[[#This Row],[Employee ID]]="","",_xlfn.XLOOKUP(tblOnboarding[[#This Row],[Employee ID]],TblEmployee[Employee ID],TblEmployee[Job Title],""))</f>
        <v/>
      </c>
      <c r="G19" s="4" t="str">
        <f>IF(tblOnboarding[[#This Row],[Employee ID]]="","",_xlfn.XLOOKUP(tblOnboarding[[#This Row],[Employee ID]],TblEmployee[Employee ID],TblEmployee[HireDate],))</f>
        <v/>
      </c>
      <c r="H19" t="str">
        <f>IF(tblOnboarding[[#This Row],[Employee ID]]="","",_xlfn.XLOOKUP(tblOnboarding[[#This Row],[Employee ID]],TblEmployee[Employee ID],TblEmployee[ManagerID]))</f>
        <v/>
      </c>
    </row>
    <row r="20" spans="3:8" customFormat="1" x14ac:dyDescent="0.25">
      <c r="C20" t="str">
        <f>IF(tblOnboarding[[#This Row],[Employee ID]]="","",_xlfn.XLOOKUP(tblOnboarding[[#This Row],[Employee ID]],TblEmployee[Employee ID],TblEmployee[First Name],""))</f>
        <v/>
      </c>
      <c r="D20" t="str">
        <f>IF(tblOnboarding[[#This Row],[Employee ID]]="","",_xlfn.XLOOKUP(tblOnboarding[[#This Row],[Employee ID]],TblEmployee[Employee ID],TblEmployee[Last Name],""))</f>
        <v/>
      </c>
      <c r="E20" t="str">
        <f>IF(tblOnboarding[[#This Row],[Employee ID]]="","",_xlfn.XLOOKUP(tblOnboarding[[#This Row],[Employee ID]],TblEmployee[Employee ID],TblEmployee[[Department ]],""))</f>
        <v/>
      </c>
      <c r="F20" t="str">
        <f>IF(tblOnboarding[[#This Row],[Employee ID]]="","",_xlfn.XLOOKUP(tblOnboarding[[#This Row],[Employee ID]],TblEmployee[Employee ID],TblEmployee[Job Title],""))</f>
        <v/>
      </c>
      <c r="G20" s="4" t="str">
        <f>IF(tblOnboarding[[#This Row],[Employee ID]]="","",_xlfn.XLOOKUP(tblOnboarding[[#This Row],[Employee ID]],TblEmployee[Employee ID],TblEmployee[HireDate],))</f>
        <v/>
      </c>
      <c r="H20" t="str">
        <f>IF(tblOnboarding[[#This Row],[Employee ID]]="","",_xlfn.XLOOKUP(tblOnboarding[[#This Row],[Employee ID]],TblEmployee[Employee ID],TblEmployee[ManagerID]))</f>
        <v/>
      </c>
    </row>
    <row r="21" spans="3:8" customFormat="1" x14ac:dyDescent="0.25">
      <c r="C21" t="str">
        <f>IF(tblOnboarding[[#This Row],[Employee ID]]="","",_xlfn.XLOOKUP(tblOnboarding[[#This Row],[Employee ID]],TblEmployee[Employee ID],TblEmployee[First Name],""))</f>
        <v/>
      </c>
      <c r="D21" t="str">
        <f>IF(tblOnboarding[[#This Row],[Employee ID]]="","",_xlfn.XLOOKUP(tblOnboarding[[#This Row],[Employee ID]],TblEmployee[Employee ID],TblEmployee[Last Name],""))</f>
        <v/>
      </c>
      <c r="E21" t="str">
        <f>IF(tblOnboarding[[#This Row],[Employee ID]]="","",_xlfn.XLOOKUP(tblOnboarding[[#This Row],[Employee ID]],TblEmployee[Employee ID],TblEmployee[[Department ]],""))</f>
        <v/>
      </c>
      <c r="F21" t="str">
        <f>IF(tblOnboarding[[#This Row],[Employee ID]]="","",_xlfn.XLOOKUP(tblOnboarding[[#This Row],[Employee ID]],TblEmployee[Employee ID],TblEmployee[Job Title],""))</f>
        <v/>
      </c>
      <c r="G21" s="4" t="str">
        <f>IF(tblOnboarding[[#This Row],[Employee ID]]="","",_xlfn.XLOOKUP(tblOnboarding[[#This Row],[Employee ID]],TblEmployee[Employee ID],TblEmployee[HireDate],))</f>
        <v/>
      </c>
      <c r="H21" t="str">
        <f>IF(tblOnboarding[[#This Row],[Employee ID]]="","",_xlfn.XLOOKUP(tblOnboarding[[#This Row],[Employee ID]],TblEmployee[Employee ID],TblEmployee[ManagerID]))</f>
        <v/>
      </c>
    </row>
    <row r="22" spans="3:8" customFormat="1" x14ac:dyDescent="0.25">
      <c r="C22" t="str">
        <f>IF(tblOnboarding[[#This Row],[Employee ID]]="","",_xlfn.XLOOKUP(tblOnboarding[[#This Row],[Employee ID]],TblEmployee[Employee ID],TblEmployee[First Name],""))</f>
        <v/>
      </c>
      <c r="D22" t="str">
        <f>IF(tblOnboarding[[#This Row],[Employee ID]]="","",_xlfn.XLOOKUP(tblOnboarding[[#This Row],[Employee ID]],TblEmployee[Employee ID],TblEmployee[Last Name],""))</f>
        <v/>
      </c>
      <c r="E22" t="str">
        <f>IF(tblOnboarding[[#This Row],[Employee ID]]="","",_xlfn.XLOOKUP(tblOnboarding[[#This Row],[Employee ID]],TblEmployee[Employee ID],TblEmployee[[Department ]],""))</f>
        <v/>
      </c>
      <c r="F22" t="str">
        <f>IF(tblOnboarding[[#This Row],[Employee ID]]="","",_xlfn.XLOOKUP(tblOnboarding[[#This Row],[Employee ID]],TblEmployee[Employee ID],TblEmployee[Job Title],""))</f>
        <v/>
      </c>
      <c r="G22" s="4" t="str">
        <f>IF(tblOnboarding[[#This Row],[Employee ID]]="","",_xlfn.XLOOKUP(tblOnboarding[[#This Row],[Employee ID]],TblEmployee[Employee ID],TblEmployee[HireDate],))</f>
        <v/>
      </c>
      <c r="H22" t="str">
        <f>IF(tblOnboarding[[#This Row],[Employee ID]]="","",_xlfn.XLOOKUP(tblOnboarding[[#This Row],[Employee ID]],TblEmployee[Employee ID],TblEmployee[ManagerID]))</f>
        <v/>
      </c>
    </row>
    <row r="23" spans="3:8" customFormat="1" x14ac:dyDescent="0.25">
      <c r="C23" t="str">
        <f>IF(tblOnboarding[[#This Row],[Employee ID]]="","",_xlfn.XLOOKUP(tblOnboarding[[#This Row],[Employee ID]],TblEmployee[Employee ID],TblEmployee[First Name],""))</f>
        <v/>
      </c>
      <c r="D23" t="str">
        <f>IF(tblOnboarding[[#This Row],[Employee ID]]="","",_xlfn.XLOOKUP(tblOnboarding[[#This Row],[Employee ID]],TblEmployee[Employee ID],TblEmployee[Last Name],""))</f>
        <v/>
      </c>
      <c r="E23" t="str">
        <f>IF(tblOnboarding[[#This Row],[Employee ID]]="","",_xlfn.XLOOKUP(tblOnboarding[[#This Row],[Employee ID]],TblEmployee[Employee ID],TblEmployee[[Department ]],""))</f>
        <v/>
      </c>
      <c r="F23" t="str">
        <f>IF(tblOnboarding[[#This Row],[Employee ID]]="","",_xlfn.XLOOKUP(tblOnboarding[[#This Row],[Employee ID]],TblEmployee[Employee ID],TblEmployee[Job Title],""))</f>
        <v/>
      </c>
      <c r="G23" s="4" t="str">
        <f>IF(tblOnboarding[[#This Row],[Employee ID]]="","",_xlfn.XLOOKUP(tblOnboarding[[#This Row],[Employee ID]],TblEmployee[Employee ID],TblEmployee[HireDate],))</f>
        <v/>
      </c>
      <c r="H23" t="str">
        <f>IF(tblOnboarding[[#This Row],[Employee ID]]="","",_xlfn.XLOOKUP(tblOnboarding[[#This Row],[Employee ID]],TblEmployee[Employee ID],TblEmployee[ManagerID]))</f>
        <v/>
      </c>
    </row>
    <row r="24" spans="3:8" customFormat="1" x14ac:dyDescent="0.25">
      <c r="C24" t="str">
        <f>IF(tblOnboarding[[#This Row],[Employee ID]]="","",_xlfn.XLOOKUP(tblOnboarding[[#This Row],[Employee ID]],TblEmployee[Employee ID],TblEmployee[First Name],""))</f>
        <v/>
      </c>
      <c r="D24" t="str">
        <f>IF(tblOnboarding[[#This Row],[Employee ID]]="","",_xlfn.XLOOKUP(tblOnboarding[[#This Row],[Employee ID]],TblEmployee[Employee ID],TblEmployee[Last Name],""))</f>
        <v/>
      </c>
      <c r="E24" t="str">
        <f>IF(tblOnboarding[[#This Row],[Employee ID]]="","",_xlfn.XLOOKUP(tblOnboarding[[#This Row],[Employee ID]],TblEmployee[Employee ID],TblEmployee[[Department ]],""))</f>
        <v/>
      </c>
      <c r="F24" t="str">
        <f>IF(tblOnboarding[[#This Row],[Employee ID]]="","",_xlfn.XLOOKUP(tblOnboarding[[#This Row],[Employee ID]],TblEmployee[Employee ID],TblEmployee[Job Title],""))</f>
        <v/>
      </c>
      <c r="G24" s="4" t="str">
        <f>IF(tblOnboarding[[#This Row],[Employee ID]]="","",_xlfn.XLOOKUP(tblOnboarding[[#This Row],[Employee ID]],TblEmployee[Employee ID],TblEmployee[HireDate],))</f>
        <v/>
      </c>
      <c r="H24" t="str">
        <f>IF(tblOnboarding[[#This Row],[Employee ID]]="","",_xlfn.XLOOKUP(tblOnboarding[[#This Row],[Employee ID]],TblEmployee[Employee ID],TblEmployee[ManagerID]))</f>
        <v/>
      </c>
    </row>
    <row r="25" spans="3:8" customFormat="1" x14ac:dyDescent="0.25">
      <c r="C25" t="str">
        <f>IF(tblOnboarding[[#This Row],[Employee ID]]="","",_xlfn.XLOOKUP(tblOnboarding[[#This Row],[Employee ID]],TblEmployee[Employee ID],TblEmployee[First Name],""))</f>
        <v/>
      </c>
      <c r="D25" t="str">
        <f>IF(tblOnboarding[[#This Row],[Employee ID]]="","",_xlfn.XLOOKUP(tblOnboarding[[#This Row],[Employee ID]],TblEmployee[Employee ID],TblEmployee[Last Name],""))</f>
        <v/>
      </c>
      <c r="E25" t="str">
        <f>IF(tblOnboarding[[#This Row],[Employee ID]]="","",_xlfn.XLOOKUP(tblOnboarding[[#This Row],[Employee ID]],TblEmployee[Employee ID],TblEmployee[[Department ]],""))</f>
        <v/>
      </c>
      <c r="F25" t="str">
        <f>IF(tblOnboarding[[#This Row],[Employee ID]]="","",_xlfn.XLOOKUP(tblOnboarding[[#This Row],[Employee ID]],TblEmployee[Employee ID],TblEmployee[Job Title],""))</f>
        <v/>
      </c>
      <c r="G25" s="4" t="str">
        <f>IF(tblOnboarding[[#This Row],[Employee ID]]="","",_xlfn.XLOOKUP(tblOnboarding[[#This Row],[Employee ID]],TblEmployee[Employee ID],TblEmployee[HireDate],))</f>
        <v/>
      </c>
      <c r="H25" t="str">
        <f>IF(tblOnboarding[[#This Row],[Employee ID]]="","",_xlfn.XLOOKUP(tblOnboarding[[#This Row],[Employee ID]],TblEmployee[Employee ID],TblEmployee[ManagerID]))</f>
        <v/>
      </c>
    </row>
    <row r="26" spans="3:8" customFormat="1" x14ac:dyDescent="0.25">
      <c r="C26" t="str">
        <f>IF(tblOnboarding[[#This Row],[Employee ID]]="","",_xlfn.XLOOKUP(tblOnboarding[[#This Row],[Employee ID]],TblEmployee[Employee ID],TblEmployee[First Name],""))</f>
        <v/>
      </c>
      <c r="D26" t="str">
        <f>IF(tblOnboarding[[#This Row],[Employee ID]]="","",_xlfn.XLOOKUP(tblOnboarding[[#This Row],[Employee ID]],TblEmployee[Employee ID],TblEmployee[Last Name],""))</f>
        <v/>
      </c>
      <c r="E26" t="str">
        <f>IF(tblOnboarding[[#This Row],[Employee ID]]="","",_xlfn.XLOOKUP(tblOnboarding[[#This Row],[Employee ID]],TblEmployee[Employee ID],TblEmployee[[Department ]],""))</f>
        <v/>
      </c>
      <c r="F26" t="str">
        <f>IF(tblOnboarding[[#This Row],[Employee ID]]="","",_xlfn.XLOOKUP(tblOnboarding[[#This Row],[Employee ID]],TblEmployee[Employee ID],TblEmployee[Job Title],""))</f>
        <v/>
      </c>
      <c r="G26" s="4" t="str">
        <f>IF(tblOnboarding[[#This Row],[Employee ID]]="","",_xlfn.XLOOKUP(tblOnboarding[[#This Row],[Employee ID]],TblEmployee[Employee ID],TblEmployee[HireDate],))</f>
        <v/>
      </c>
      <c r="H26" t="str">
        <f>IF(tblOnboarding[[#This Row],[Employee ID]]="","",_xlfn.XLOOKUP(tblOnboarding[[#This Row],[Employee ID]],TblEmployee[Employee ID],TblEmployee[ManagerID]))</f>
        <v/>
      </c>
    </row>
    <row r="27" spans="3:8" customFormat="1" x14ac:dyDescent="0.25">
      <c r="C27" t="str">
        <f>IF(tblOnboarding[[#This Row],[Employee ID]]="","",_xlfn.XLOOKUP(tblOnboarding[[#This Row],[Employee ID]],TblEmployee[Employee ID],TblEmployee[First Name],""))</f>
        <v/>
      </c>
      <c r="D27" t="str">
        <f>IF(tblOnboarding[[#This Row],[Employee ID]]="","",_xlfn.XLOOKUP(tblOnboarding[[#This Row],[Employee ID]],TblEmployee[Employee ID],TblEmployee[Last Name],""))</f>
        <v/>
      </c>
      <c r="E27" t="str">
        <f>IF(tblOnboarding[[#This Row],[Employee ID]]="","",_xlfn.XLOOKUP(tblOnboarding[[#This Row],[Employee ID]],TblEmployee[Employee ID],TblEmployee[[Department ]],""))</f>
        <v/>
      </c>
      <c r="F27" t="str">
        <f>IF(tblOnboarding[[#This Row],[Employee ID]]="","",_xlfn.XLOOKUP(tblOnboarding[[#This Row],[Employee ID]],TblEmployee[Employee ID],TblEmployee[Job Title],""))</f>
        <v/>
      </c>
      <c r="G27" s="4" t="str">
        <f>IF(tblOnboarding[[#This Row],[Employee ID]]="","",_xlfn.XLOOKUP(tblOnboarding[[#This Row],[Employee ID]],TblEmployee[Employee ID],TblEmployee[HireDate],))</f>
        <v/>
      </c>
      <c r="H27" t="str">
        <f>IF(tblOnboarding[[#This Row],[Employee ID]]="","",_xlfn.XLOOKUP(tblOnboarding[[#This Row],[Employee ID]],TblEmployee[Employee ID],TblEmployee[ManagerID]))</f>
        <v/>
      </c>
    </row>
    <row r="28" spans="3:8" customFormat="1" x14ac:dyDescent="0.25">
      <c r="C28" t="str">
        <f>IF(tblOnboarding[[#This Row],[Employee ID]]="","",_xlfn.XLOOKUP(tblOnboarding[[#This Row],[Employee ID]],TblEmployee[Employee ID],TblEmployee[First Name],""))</f>
        <v/>
      </c>
      <c r="D28" t="str">
        <f>IF(tblOnboarding[[#This Row],[Employee ID]]="","",_xlfn.XLOOKUP(tblOnboarding[[#This Row],[Employee ID]],TblEmployee[Employee ID],TblEmployee[Last Name],""))</f>
        <v/>
      </c>
      <c r="E28" t="str">
        <f>IF(tblOnboarding[[#This Row],[Employee ID]]="","",_xlfn.XLOOKUP(tblOnboarding[[#This Row],[Employee ID]],TblEmployee[Employee ID],TblEmployee[[Department ]],""))</f>
        <v/>
      </c>
      <c r="F28" t="str">
        <f>IF(tblOnboarding[[#This Row],[Employee ID]]="","",_xlfn.XLOOKUP(tblOnboarding[[#This Row],[Employee ID]],TblEmployee[Employee ID],TblEmployee[Job Title],""))</f>
        <v/>
      </c>
      <c r="G28" s="4" t="str">
        <f>IF(tblOnboarding[[#This Row],[Employee ID]]="","",_xlfn.XLOOKUP(tblOnboarding[[#This Row],[Employee ID]],TblEmployee[Employee ID],TblEmployee[HireDate],))</f>
        <v/>
      </c>
      <c r="H28" t="str">
        <f>IF(tblOnboarding[[#This Row],[Employee ID]]="","",_xlfn.XLOOKUP(tblOnboarding[[#This Row],[Employee ID]],TblEmployee[Employee ID],TblEmployee[ManagerID]))</f>
        <v/>
      </c>
    </row>
    <row r="29" spans="3:8" customFormat="1" x14ac:dyDescent="0.25">
      <c r="C29" t="str">
        <f>IF(tblOnboarding[[#This Row],[Employee ID]]="","",_xlfn.XLOOKUP(tblOnboarding[[#This Row],[Employee ID]],TblEmployee[Employee ID],TblEmployee[First Name],""))</f>
        <v/>
      </c>
      <c r="D29" t="str">
        <f>IF(tblOnboarding[[#This Row],[Employee ID]]="","",_xlfn.XLOOKUP(tblOnboarding[[#This Row],[Employee ID]],TblEmployee[Employee ID],TblEmployee[Last Name],""))</f>
        <v/>
      </c>
      <c r="E29" t="str">
        <f>IF(tblOnboarding[[#This Row],[Employee ID]]="","",_xlfn.XLOOKUP(tblOnboarding[[#This Row],[Employee ID]],TblEmployee[Employee ID],TblEmployee[[Department ]],""))</f>
        <v/>
      </c>
      <c r="F29" t="str">
        <f>IF(tblOnboarding[[#This Row],[Employee ID]]="","",_xlfn.XLOOKUP(tblOnboarding[[#This Row],[Employee ID]],TblEmployee[Employee ID],TblEmployee[Job Title],""))</f>
        <v/>
      </c>
      <c r="G29" s="4" t="str">
        <f>IF(tblOnboarding[[#This Row],[Employee ID]]="","",_xlfn.XLOOKUP(tblOnboarding[[#This Row],[Employee ID]],TblEmployee[Employee ID],TblEmployee[HireDate],))</f>
        <v/>
      </c>
      <c r="H29" t="str">
        <f>IF(tblOnboarding[[#This Row],[Employee ID]]="","",_xlfn.XLOOKUP(tblOnboarding[[#This Row],[Employee ID]],TblEmployee[Employee ID],TblEmployee[ManagerID]))</f>
        <v/>
      </c>
    </row>
    <row r="30" spans="3:8" customFormat="1" x14ac:dyDescent="0.25">
      <c r="C30" t="str">
        <f>IF(tblOnboarding[[#This Row],[Employee ID]]="","",_xlfn.XLOOKUP(tblOnboarding[[#This Row],[Employee ID]],TblEmployee[Employee ID],TblEmployee[First Name],""))</f>
        <v/>
      </c>
      <c r="D30" t="str">
        <f>IF(tblOnboarding[[#This Row],[Employee ID]]="","",_xlfn.XLOOKUP(tblOnboarding[[#This Row],[Employee ID]],TblEmployee[Employee ID],TblEmployee[Last Name],""))</f>
        <v/>
      </c>
      <c r="E30" t="str">
        <f>IF(tblOnboarding[[#This Row],[Employee ID]]="","",_xlfn.XLOOKUP(tblOnboarding[[#This Row],[Employee ID]],TblEmployee[Employee ID],TblEmployee[[Department ]],""))</f>
        <v/>
      </c>
      <c r="F30" t="str">
        <f>IF(tblOnboarding[[#This Row],[Employee ID]]="","",_xlfn.XLOOKUP(tblOnboarding[[#This Row],[Employee ID]],TblEmployee[Employee ID],TblEmployee[Job Title],""))</f>
        <v/>
      </c>
      <c r="G30" s="4" t="str">
        <f>IF(tblOnboarding[[#This Row],[Employee ID]]="","",_xlfn.XLOOKUP(tblOnboarding[[#This Row],[Employee ID]],TblEmployee[Employee ID],TblEmployee[HireDate],))</f>
        <v/>
      </c>
      <c r="H30" t="str">
        <f>IF(tblOnboarding[[#This Row],[Employee ID]]="","",_xlfn.XLOOKUP(tblOnboarding[[#This Row],[Employee ID]],TblEmployee[Employee ID],TblEmployee[ManagerID]))</f>
        <v/>
      </c>
    </row>
    <row r="31" spans="3:8" customFormat="1" x14ac:dyDescent="0.25">
      <c r="C31" t="str">
        <f>IF(tblOnboarding[[#This Row],[Employee ID]]="","",_xlfn.XLOOKUP(tblOnboarding[[#This Row],[Employee ID]],TblEmployee[Employee ID],TblEmployee[First Name],""))</f>
        <v/>
      </c>
      <c r="D31" t="str">
        <f>IF(tblOnboarding[[#This Row],[Employee ID]]="","",_xlfn.XLOOKUP(tblOnboarding[[#This Row],[Employee ID]],TblEmployee[Employee ID],TblEmployee[Last Name],""))</f>
        <v/>
      </c>
      <c r="E31" t="str">
        <f>IF(tblOnboarding[[#This Row],[Employee ID]]="","",_xlfn.XLOOKUP(tblOnboarding[[#This Row],[Employee ID]],TblEmployee[Employee ID],TblEmployee[[Department ]],""))</f>
        <v/>
      </c>
      <c r="F31" t="str">
        <f>IF(tblOnboarding[[#This Row],[Employee ID]]="","",_xlfn.XLOOKUP(tblOnboarding[[#This Row],[Employee ID]],TblEmployee[Employee ID],TblEmployee[Job Title],""))</f>
        <v/>
      </c>
      <c r="G31" s="4" t="str">
        <f>IF(tblOnboarding[[#This Row],[Employee ID]]="","",_xlfn.XLOOKUP(tblOnboarding[[#This Row],[Employee ID]],TblEmployee[Employee ID],TblEmployee[HireDate],))</f>
        <v/>
      </c>
      <c r="H31" t="str">
        <f>IF(tblOnboarding[[#This Row],[Employee ID]]="","",_xlfn.XLOOKUP(tblOnboarding[[#This Row],[Employee ID]],TblEmployee[Employee ID],TblEmployee[ManagerID]))</f>
        <v/>
      </c>
    </row>
    <row r="32" spans="3:8" customFormat="1" x14ac:dyDescent="0.25">
      <c r="C32" t="str">
        <f>IF(tblOnboarding[[#This Row],[Employee ID]]="","",_xlfn.XLOOKUP(tblOnboarding[[#This Row],[Employee ID]],TblEmployee[Employee ID],TblEmployee[First Name],""))</f>
        <v/>
      </c>
      <c r="D32" t="str">
        <f>IF(tblOnboarding[[#This Row],[Employee ID]]="","",_xlfn.XLOOKUP(tblOnboarding[[#This Row],[Employee ID]],TblEmployee[Employee ID],TblEmployee[Last Name],""))</f>
        <v/>
      </c>
      <c r="E32" t="str">
        <f>IF(tblOnboarding[[#This Row],[Employee ID]]="","",_xlfn.XLOOKUP(tblOnboarding[[#This Row],[Employee ID]],TblEmployee[Employee ID],TblEmployee[[Department ]],""))</f>
        <v/>
      </c>
      <c r="F32" t="str">
        <f>IF(tblOnboarding[[#This Row],[Employee ID]]="","",_xlfn.XLOOKUP(tblOnboarding[[#This Row],[Employee ID]],TblEmployee[Employee ID],TblEmployee[Job Title],""))</f>
        <v/>
      </c>
      <c r="G32" s="4" t="str">
        <f>IF(tblOnboarding[[#This Row],[Employee ID]]="","",_xlfn.XLOOKUP(tblOnboarding[[#This Row],[Employee ID]],TblEmployee[Employee ID],TblEmployee[HireDate],))</f>
        <v/>
      </c>
      <c r="H32" t="str">
        <f>IF(tblOnboarding[[#This Row],[Employee ID]]="","",_xlfn.XLOOKUP(tblOnboarding[[#This Row],[Employee ID]],TblEmployee[Employee ID],TblEmployee[ManagerID]))</f>
        <v/>
      </c>
    </row>
    <row r="33" spans="3:8" customFormat="1" x14ac:dyDescent="0.25">
      <c r="C33" t="str">
        <f>IF(tblOnboarding[[#This Row],[Employee ID]]="","",_xlfn.XLOOKUP(tblOnboarding[[#This Row],[Employee ID]],TblEmployee[Employee ID],TblEmployee[First Name],""))</f>
        <v/>
      </c>
      <c r="D33" t="str">
        <f>IF(tblOnboarding[[#This Row],[Employee ID]]="","",_xlfn.XLOOKUP(tblOnboarding[[#This Row],[Employee ID]],TblEmployee[Employee ID],TblEmployee[Last Name],""))</f>
        <v/>
      </c>
      <c r="E33" t="str">
        <f>IF(tblOnboarding[[#This Row],[Employee ID]]="","",_xlfn.XLOOKUP(tblOnboarding[[#This Row],[Employee ID]],TblEmployee[Employee ID],TblEmployee[[Department ]],""))</f>
        <v/>
      </c>
      <c r="F33" t="str">
        <f>IF(tblOnboarding[[#This Row],[Employee ID]]="","",_xlfn.XLOOKUP(tblOnboarding[[#This Row],[Employee ID]],TblEmployee[Employee ID],TblEmployee[Job Title],""))</f>
        <v/>
      </c>
      <c r="G33" s="4" t="str">
        <f>IF(tblOnboarding[[#This Row],[Employee ID]]="","",_xlfn.XLOOKUP(tblOnboarding[[#This Row],[Employee ID]],TblEmployee[Employee ID],TblEmployee[HireDate],))</f>
        <v/>
      </c>
      <c r="H33" t="str">
        <f>IF(tblOnboarding[[#This Row],[Employee ID]]="","",_xlfn.XLOOKUP(tblOnboarding[[#This Row],[Employee ID]],TblEmployee[Employee ID],TblEmployee[ManagerID]))</f>
        <v/>
      </c>
    </row>
    <row r="34" spans="3:8" customFormat="1" x14ac:dyDescent="0.25">
      <c r="C34" t="str">
        <f>IF(tblOnboarding[[#This Row],[Employee ID]]="","",_xlfn.XLOOKUP(tblOnboarding[[#This Row],[Employee ID]],TblEmployee[Employee ID],TblEmployee[First Name],""))</f>
        <v/>
      </c>
      <c r="D34" t="str">
        <f>IF(tblOnboarding[[#This Row],[Employee ID]]="","",_xlfn.XLOOKUP(tblOnboarding[[#This Row],[Employee ID]],TblEmployee[Employee ID],TblEmployee[Last Name],""))</f>
        <v/>
      </c>
      <c r="E34" t="str">
        <f>IF(tblOnboarding[[#This Row],[Employee ID]]="","",_xlfn.XLOOKUP(tblOnboarding[[#This Row],[Employee ID]],TblEmployee[Employee ID],TblEmployee[[Department ]],""))</f>
        <v/>
      </c>
      <c r="F34" t="str">
        <f>IF(tblOnboarding[[#This Row],[Employee ID]]="","",_xlfn.XLOOKUP(tblOnboarding[[#This Row],[Employee ID]],TblEmployee[Employee ID],TblEmployee[Job Title],""))</f>
        <v/>
      </c>
      <c r="G34" s="4" t="str">
        <f>IF(tblOnboarding[[#This Row],[Employee ID]]="","",_xlfn.XLOOKUP(tblOnboarding[[#This Row],[Employee ID]],TblEmployee[Employee ID],TblEmployee[HireDate],))</f>
        <v/>
      </c>
      <c r="H34" t="str">
        <f>IF(tblOnboarding[[#This Row],[Employee ID]]="","",_xlfn.XLOOKUP(tblOnboarding[[#This Row],[Employee ID]],TblEmployee[Employee ID],TblEmployee[ManagerID]))</f>
        <v/>
      </c>
    </row>
    <row r="35" spans="3:8" customFormat="1" x14ac:dyDescent="0.25">
      <c r="C35" t="str">
        <f>IF(tblOnboarding[[#This Row],[Employee ID]]="","",_xlfn.XLOOKUP(tblOnboarding[[#This Row],[Employee ID]],TblEmployee[Employee ID],TblEmployee[First Name],""))</f>
        <v/>
      </c>
      <c r="D35" t="str">
        <f>IF(tblOnboarding[[#This Row],[Employee ID]]="","",_xlfn.XLOOKUP(tblOnboarding[[#This Row],[Employee ID]],TblEmployee[Employee ID],TblEmployee[Last Name],""))</f>
        <v/>
      </c>
      <c r="E35" t="str">
        <f>IF(tblOnboarding[[#This Row],[Employee ID]]="","",_xlfn.XLOOKUP(tblOnboarding[[#This Row],[Employee ID]],TblEmployee[Employee ID],TblEmployee[[Department ]],""))</f>
        <v/>
      </c>
      <c r="F35" t="str">
        <f>IF(tblOnboarding[[#This Row],[Employee ID]]="","",_xlfn.XLOOKUP(tblOnboarding[[#This Row],[Employee ID]],TblEmployee[Employee ID],TblEmployee[Job Title],""))</f>
        <v/>
      </c>
      <c r="G35" s="4" t="str">
        <f>IF(tblOnboarding[[#This Row],[Employee ID]]="","",_xlfn.XLOOKUP(tblOnboarding[[#This Row],[Employee ID]],TblEmployee[Employee ID],TblEmployee[HireDate],))</f>
        <v/>
      </c>
      <c r="H35" t="str">
        <f>IF(tblOnboarding[[#This Row],[Employee ID]]="","",_xlfn.XLOOKUP(tblOnboarding[[#This Row],[Employee ID]],TblEmployee[Employee ID],TblEmployee[ManagerID]))</f>
        <v/>
      </c>
    </row>
    <row r="36" spans="3:8" customFormat="1" x14ac:dyDescent="0.25">
      <c r="C36" t="str">
        <f>IF(tblOnboarding[[#This Row],[Employee ID]]="","",_xlfn.XLOOKUP(tblOnboarding[[#This Row],[Employee ID]],TblEmployee[Employee ID],TblEmployee[First Name],""))</f>
        <v/>
      </c>
      <c r="D36" t="str">
        <f>IF(tblOnboarding[[#This Row],[Employee ID]]="","",_xlfn.XLOOKUP(tblOnboarding[[#This Row],[Employee ID]],TblEmployee[Employee ID],TblEmployee[Last Name],""))</f>
        <v/>
      </c>
      <c r="E36" t="str">
        <f>IF(tblOnboarding[[#This Row],[Employee ID]]="","",_xlfn.XLOOKUP(tblOnboarding[[#This Row],[Employee ID]],TblEmployee[Employee ID],TblEmployee[[Department ]],""))</f>
        <v/>
      </c>
      <c r="F36" t="str">
        <f>IF(tblOnboarding[[#This Row],[Employee ID]]="","",_xlfn.XLOOKUP(tblOnboarding[[#This Row],[Employee ID]],TblEmployee[Employee ID],TblEmployee[Job Title],""))</f>
        <v/>
      </c>
      <c r="G36" s="4" t="str">
        <f>IF(tblOnboarding[[#This Row],[Employee ID]]="","",_xlfn.XLOOKUP(tblOnboarding[[#This Row],[Employee ID]],TblEmployee[Employee ID],TblEmployee[HireDate],))</f>
        <v/>
      </c>
      <c r="H36" t="str">
        <f>IF(tblOnboarding[[#This Row],[Employee ID]]="","",_xlfn.XLOOKUP(tblOnboarding[[#This Row],[Employee ID]],TblEmployee[Employee ID],TblEmployee[ManagerID]))</f>
        <v/>
      </c>
    </row>
    <row r="37" spans="3:8" customFormat="1" x14ac:dyDescent="0.25">
      <c r="C37" t="str">
        <f>IF(tblOnboarding[[#This Row],[Employee ID]]="","",_xlfn.XLOOKUP(tblOnboarding[[#This Row],[Employee ID]],TblEmployee[Employee ID],TblEmployee[First Name],""))</f>
        <v/>
      </c>
      <c r="D37" t="str">
        <f>IF(tblOnboarding[[#This Row],[Employee ID]]="","",_xlfn.XLOOKUP(tblOnboarding[[#This Row],[Employee ID]],TblEmployee[Employee ID],TblEmployee[Last Name],""))</f>
        <v/>
      </c>
      <c r="E37" t="str">
        <f>IF(tblOnboarding[[#This Row],[Employee ID]]="","",_xlfn.XLOOKUP(tblOnboarding[[#This Row],[Employee ID]],TblEmployee[Employee ID],TblEmployee[[Department ]],""))</f>
        <v/>
      </c>
      <c r="F37" t="str">
        <f>IF(tblOnboarding[[#This Row],[Employee ID]]="","",_xlfn.XLOOKUP(tblOnboarding[[#This Row],[Employee ID]],TblEmployee[Employee ID],TblEmployee[Job Title],""))</f>
        <v/>
      </c>
      <c r="G37" s="4" t="str">
        <f>IF(tblOnboarding[[#This Row],[Employee ID]]="","",_xlfn.XLOOKUP(tblOnboarding[[#This Row],[Employee ID]],TblEmployee[Employee ID],TblEmployee[HireDate],))</f>
        <v/>
      </c>
      <c r="H37" t="str">
        <f>IF(tblOnboarding[[#This Row],[Employee ID]]="","",_xlfn.XLOOKUP(tblOnboarding[[#This Row],[Employee ID]],TblEmployee[Employee ID],TblEmployee[ManagerID]))</f>
        <v/>
      </c>
    </row>
    <row r="38" spans="3:8" customFormat="1" x14ac:dyDescent="0.25">
      <c r="C38" t="str">
        <f>IF(tblOnboarding[[#This Row],[Employee ID]]="","",_xlfn.XLOOKUP(tblOnboarding[[#This Row],[Employee ID]],TblEmployee[Employee ID],TblEmployee[First Name],""))</f>
        <v/>
      </c>
      <c r="D38" t="str">
        <f>IF(tblOnboarding[[#This Row],[Employee ID]]="","",_xlfn.XLOOKUP(tblOnboarding[[#This Row],[Employee ID]],TblEmployee[Employee ID],TblEmployee[Last Name],""))</f>
        <v/>
      </c>
      <c r="E38" t="str">
        <f>IF(tblOnboarding[[#This Row],[Employee ID]]="","",_xlfn.XLOOKUP(tblOnboarding[[#This Row],[Employee ID]],TblEmployee[Employee ID],TblEmployee[[Department ]],""))</f>
        <v/>
      </c>
      <c r="F38" t="str">
        <f>IF(tblOnboarding[[#This Row],[Employee ID]]="","",_xlfn.XLOOKUP(tblOnboarding[[#This Row],[Employee ID]],TblEmployee[Employee ID],TblEmployee[Job Title],""))</f>
        <v/>
      </c>
      <c r="G38" s="4" t="str">
        <f>IF(tblOnboarding[[#This Row],[Employee ID]]="","",_xlfn.XLOOKUP(tblOnboarding[[#This Row],[Employee ID]],TblEmployee[Employee ID],TblEmployee[HireDate],))</f>
        <v/>
      </c>
      <c r="H38" t="str">
        <f>IF(tblOnboarding[[#This Row],[Employee ID]]="","",_xlfn.XLOOKUP(tblOnboarding[[#This Row],[Employee ID]],TblEmployee[Employee ID],TblEmployee[ManagerID]))</f>
        <v/>
      </c>
    </row>
    <row r="39" spans="3:8" customFormat="1" x14ac:dyDescent="0.25">
      <c r="C39" t="str">
        <f>IF(tblOnboarding[[#This Row],[Employee ID]]="","",_xlfn.XLOOKUP(tblOnboarding[[#This Row],[Employee ID]],TblEmployee[Employee ID],TblEmployee[First Name],""))</f>
        <v/>
      </c>
      <c r="D39" t="str">
        <f>IF(tblOnboarding[[#This Row],[Employee ID]]="","",_xlfn.XLOOKUP(tblOnboarding[[#This Row],[Employee ID]],TblEmployee[Employee ID],TblEmployee[Last Name],""))</f>
        <v/>
      </c>
      <c r="E39" t="str">
        <f>IF(tblOnboarding[[#This Row],[Employee ID]]="","",_xlfn.XLOOKUP(tblOnboarding[[#This Row],[Employee ID]],TblEmployee[Employee ID],TblEmployee[[Department ]],""))</f>
        <v/>
      </c>
      <c r="F39" t="str">
        <f>IF(tblOnboarding[[#This Row],[Employee ID]]="","",_xlfn.XLOOKUP(tblOnboarding[[#This Row],[Employee ID]],TblEmployee[Employee ID],TblEmployee[Job Title],""))</f>
        <v/>
      </c>
      <c r="G39" s="4" t="str">
        <f>IF(tblOnboarding[[#This Row],[Employee ID]]="","",_xlfn.XLOOKUP(tblOnboarding[[#This Row],[Employee ID]],TblEmployee[Employee ID],TblEmployee[HireDate],))</f>
        <v/>
      </c>
      <c r="H39" t="str">
        <f>IF(tblOnboarding[[#This Row],[Employee ID]]="","",_xlfn.XLOOKUP(tblOnboarding[[#This Row],[Employee ID]],TblEmployee[Employee ID],TblEmployee[ManagerID]))</f>
        <v/>
      </c>
    </row>
    <row r="40" spans="3:8" customFormat="1" x14ac:dyDescent="0.25">
      <c r="C40" t="str">
        <f>IF(tblOnboarding[[#This Row],[Employee ID]]="","",_xlfn.XLOOKUP(tblOnboarding[[#This Row],[Employee ID]],TblEmployee[Employee ID],TblEmployee[First Name],""))</f>
        <v/>
      </c>
      <c r="D40" t="str">
        <f>IF(tblOnboarding[[#This Row],[Employee ID]]="","",_xlfn.XLOOKUP(tblOnboarding[[#This Row],[Employee ID]],TblEmployee[Employee ID],TblEmployee[Last Name],""))</f>
        <v/>
      </c>
      <c r="E40" t="str">
        <f>IF(tblOnboarding[[#This Row],[Employee ID]]="","",_xlfn.XLOOKUP(tblOnboarding[[#This Row],[Employee ID]],TblEmployee[Employee ID],TblEmployee[[Department ]],""))</f>
        <v/>
      </c>
      <c r="F40" t="str">
        <f>IF(tblOnboarding[[#This Row],[Employee ID]]="","",_xlfn.XLOOKUP(tblOnboarding[[#This Row],[Employee ID]],TblEmployee[Employee ID],TblEmployee[Job Title],""))</f>
        <v/>
      </c>
      <c r="G40" s="4" t="str">
        <f>IF(tblOnboarding[[#This Row],[Employee ID]]="","",_xlfn.XLOOKUP(tblOnboarding[[#This Row],[Employee ID]],TblEmployee[Employee ID],TblEmployee[HireDate],))</f>
        <v/>
      </c>
      <c r="H40" t="str">
        <f>IF(tblOnboarding[[#This Row],[Employee ID]]="","",_xlfn.XLOOKUP(tblOnboarding[[#This Row],[Employee ID]],TblEmployee[Employee ID],TblEmployee[ManagerID]))</f>
        <v/>
      </c>
    </row>
    <row r="41" spans="3:8" customFormat="1" x14ac:dyDescent="0.25">
      <c r="C41" t="str">
        <f>IF(tblOnboarding[[#This Row],[Employee ID]]="","",_xlfn.XLOOKUP(tblOnboarding[[#This Row],[Employee ID]],TblEmployee[Employee ID],TblEmployee[First Name],""))</f>
        <v/>
      </c>
      <c r="D41" t="str">
        <f>IF(tblOnboarding[[#This Row],[Employee ID]]="","",_xlfn.XLOOKUP(tblOnboarding[[#This Row],[Employee ID]],TblEmployee[Employee ID],TblEmployee[Last Name],""))</f>
        <v/>
      </c>
      <c r="E41" t="str">
        <f>IF(tblOnboarding[[#This Row],[Employee ID]]="","",_xlfn.XLOOKUP(tblOnboarding[[#This Row],[Employee ID]],TblEmployee[Employee ID],TblEmployee[[Department ]],""))</f>
        <v/>
      </c>
      <c r="F41" t="str">
        <f>IF(tblOnboarding[[#This Row],[Employee ID]]="","",_xlfn.XLOOKUP(tblOnboarding[[#This Row],[Employee ID]],TblEmployee[Employee ID],TblEmployee[Job Title],""))</f>
        <v/>
      </c>
      <c r="G41" s="4" t="str">
        <f>IF(tblOnboarding[[#This Row],[Employee ID]]="","",_xlfn.XLOOKUP(tblOnboarding[[#This Row],[Employee ID]],TblEmployee[Employee ID],TblEmployee[HireDate],))</f>
        <v/>
      </c>
      <c r="H41" t="str">
        <f>IF(tblOnboarding[[#This Row],[Employee ID]]="","",_xlfn.XLOOKUP(tblOnboarding[[#This Row],[Employee ID]],TblEmployee[Employee ID],TblEmployee[ManagerID]))</f>
        <v/>
      </c>
    </row>
    <row r="42" spans="3:8" customFormat="1" x14ac:dyDescent="0.25">
      <c r="C42" t="str">
        <f>IF(tblOnboarding[[#This Row],[Employee ID]]="","",_xlfn.XLOOKUP(tblOnboarding[[#This Row],[Employee ID]],TblEmployee[Employee ID],TblEmployee[First Name],""))</f>
        <v/>
      </c>
      <c r="D42" t="str">
        <f>IF(tblOnboarding[[#This Row],[Employee ID]]="","",_xlfn.XLOOKUP(tblOnboarding[[#This Row],[Employee ID]],TblEmployee[Employee ID],TblEmployee[Last Name],""))</f>
        <v/>
      </c>
      <c r="E42" t="str">
        <f>IF(tblOnboarding[[#This Row],[Employee ID]]="","",_xlfn.XLOOKUP(tblOnboarding[[#This Row],[Employee ID]],TblEmployee[Employee ID],TblEmployee[[Department ]],""))</f>
        <v/>
      </c>
      <c r="F42" t="str">
        <f>IF(tblOnboarding[[#This Row],[Employee ID]]="","",_xlfn.XLOOKUP(tblOnboarding[[#This Row],[Employee ID]],TblEmployee[Employee ID],TblEmployee[Job Title],""))</f>
        <v/>
      </c>
      <c r="G42" s="4" t="str">
        <f>IF(tblOnboarding[[#This Row],[Employee ID]]="","",_xlfn.XLOOKUP(tblOnboarding[[#This Row],[Employee ID]],TblEmployee[Employee ID],TblEmployee[HireDate],))</f>
        <v/>
      </c>
      <c r="H42" t="str">
        <f>IF(tblOnboarding[[#This Row],[Employee ID]]="","",_xlfn.XLOOKUP(tblOnboarding[[#This Row],[Employee ID]],TblEmployee[Employee ID],TblEmployee[ManagerID]))</f>
        <v/>
      </c>
    </row>
    <row r="43" spans="3:8" customFormat="1" x14ac:dyDescent="0.25">
      <c r="C43" t="str">
        <f>IF(tblOnboarding[[#This Row],[Employee ID]]="","",_xlfn.XLOOKUP(tblOnboarding[[#This Row],[Employee ID]],TblEmployee[Employee ID],TblEmployee[First Name],""))</f>
        <v/>
      </c>
      <c r="D43" t="str">
        <f>IF(tblOnboarding[[#This Row],[Employee ID]]="","",_xlfn.XLOOKUP(tblOnboarding[[#This Row],[Employee ID]],TblEmployee[Employee ID],TblEmployee[Last Name],""))</f>
        <v/>
      </c>
      <c r="E43" t="str">
        <f>IF(tblOnboarding[[#This Row],[Employee ID]]="","",_xlfn.XLOOKUP(tblOnboarding[[#This Row],[Employee ID]],TblEmployee[Employee ID],TblEmployee[[Department ]],""))</f>
        <v/>
      </c>
      <c r="F43" t="str">
        <f>IF(tblOnboarding[[#This Row],[Employee ID]]="","",_xlfn.XLOOKUP(tblOnboarding[[#This Row],[Employee ID]],TblEmployee[Employee ID],TblEmployee[Job Title],""))</f>
        <v/>
      </c>
      <c r="G43" s="4" t="str">
        <f>IF(tblOnboarding[[#This Row],[Employee ID]]="","",_xlfn.XLOOKUP(tblOnboarding[[#This Row],[Employee ID]],TblEmployee[Employee ID],TblEmployee[HireDate],))</f>
        <v/>
      </c>
      <c r="H43" t="str">
        <f>IF(tblOnboarding[[#This Row],[Employee ID]]="","",_xlfn.XLOOKUP(tblOnboarding[[#This Row],[Employee ID]],TblEmployee[Employee ID],TblEmployee[ManagerID]))</f>
        <v/>
      </c>
    </row>
    <row r="44" spans="3:8" customFormat="1" x14ac:dyDescent="0.25">
      <c r="C44" t="str">
        <f>IF(tblOnboarding[[#This Row],[Employee ID]]="","",_xlfn.XLOOKUP(tblOnboarding[[#This Row],[Employee ID]],TblEmployee[Employee ID],TblEmployee[First Name],""))</f>
        <v/>
      </c>
      <c r="D44" t="str">
        <f>IF(tblOnboarding[[#This Row],[Employee ID]]="","",_xlfn.XLOOKUP(tblOnboarding[[#This Row],[Employee ID]],TblEmployee[Employee ID],TblEmployee[Last Name],""))</f>
        <v/>
      </c>
      <c r="E44" t="str">
        <f>IF(tblOnboarding[[#This Row],[Employee ID]]="","",_xlfn.XLOOKUP(tblOnboarding[[#This Row],[Employee ID]],TblEmployee[Employee ID],TblEmployee[[Department ]],""))</f>
        <v/>
      </c>
      <c r="F44" t="str">
        <f>IF(tblOnboarding[[#This Row],[Employee ID]]="","",_xlfn.XLOOKUP(tblOnboarding[[#This Row],[Employee ID]],TblEmployee[Employee ID],TblEmployee[Job Title],""))</f>
        <v/>
      </c>
      <c r="G44" s="4" t="str">
        <f>IF(tblOnboarding[[#This Row],[Employee ID]]="","",_xlfn.XLOOKUP(tblOnboarding[[#This Row],[Employee ID]],TblEmployee[Employee ID],TblEmployee[HireDate],))</f>
        <v/>
      </c>
      <c r="H44" t="str">
        <f>IF(tblOnboarding[[#This Row],[Employee ID]]="","",_xlfn.XLOOKUP(tblOnboarding[[#This Row],[Employee ID]],TblEmployee[Employee ID],TblEmployee[ManagerID]))</f>
        <v/>
      </c>
    </row>
    <row r="45" spans="3:8" customFormat="1" x14ac:dyDescent="0.25">
      <c r="C45" t="str">
        <f>IF(tblOnboarding[[#This Row],[Employee ID]]="","",_xlfn.XLOOKUP(tblOnboarding[[#This Row],[Employee ID]],TblEmployee[Employee ID],TblEmployee[First Name],""))</f>
        <v/>
      </c>
      <c r="D45" t="str">
        <f>IF(tblOnboarding[[#This Row],[Employee ID]]="","",_xlfn.XLOOKUP(tblOnboarding[[#This Row],[Employee ID]],TblEmployee[Employee ID],TblEmployee[Last Name],""))</f>
        <v/>
      </c>
      <c r="E45" t="str">
        <f>IF(tblOnboarding[[#This Row],[Employee ID]]="","",_xlfn.XLOOKUP(tblOnboarding[[#This Row],[Employee ID]],TblEmployee[Employee ID],TblEmployee[[Department ]],""))</f>
        <v/>
      </c>
      <c r="F45" t="str">
        <f>IF(tblOnboarding[[#This Row],[Employee ID]]="","",_xlfn.XLOOKUP(tblOnboarding[[#This Row],[Employee ID]],TblEmployee[Employee ID],TblEmployee[Job Title],""))</f>
        <v/>
      </c>
      <c r="G45" s="4" t="str">
        <f>IF(tblOnboarding[[#This Row],[Employee ID]]="","",_xlfn.XLOOKUP(tblOnboarding[[#This Row],[Employee ID]],TblEmployee[Employee ID],TblEmployee[HireDate],))</f>
        <v/>
      </c>
      <c r="H45" t="str">
        <f>IF(tblOnboarding[[#This Row],[Employee ID]]="","",_xlfn.XLOOKUP(tblOnboarding[[#This Row],[Employee ID]],TblEmployee[Employee ID],TblEmployee[ManagerID]))</f>
        <v/>
      </c>
    </row>
    <row r="46" spans="3:8" customFormat="1" x14ac:dyDescent="0.25">
      <c r="C46" t="str">
        <f>IF(tblOnboarding[[#This Row],[Employee ID]]="","",_xlfn.XLOOKUP(tblOnboarding[[#This Row],[Employee ID]],TblEmployee[Employee ID],TblEmployee[First Name],""))</f>
        <v/>
      </c>
      <c r="D46" t="str">
        <f>IF(tblOnboarding[[#This Row],[Employee ID]]="","",_xlfn.XLOOKUP(tblOnboarding[[#This Row],[Employee ID]],TblEmployee[Employee ID],TblEmployee[Last Name],""))</f>
        <v/>
      </c>
      <c r="E46" t="str">
        <f>IF(tblOnboarding[[#This Row],[Employee ID]]="","",_xlfn.XLOOKUP(tblOnboarding[[#This Row],[Employee ID]],TblEmployee[Employee ID],TblEmployee[[Department ]],""))</f>
        <v/>
      </c>
      <c r="F46" t="str">
        <f>IF(tblOnboarding[[#This Row],[Employee ID]]="","",_xlfn.XLOOKUP(tblOnboarding[[#This Row],[Employee ID]],TblEmployee[Employee ID],TblEmployee[Job Title],""))</f>
        <v/>
      </c>
      <c r="G46" s="4" t="str">
        <f>IF(tblOnboarding[[#This Row],[Employee ID]]="","",_xlfn.XLOOKUP(tblOnboarding[[#This Row],[Employee ID]],TblEmployee[Employee ID],TblEmployee[HireDate],))</f>
        <v/>
      </c>
      <c r="H46" t="str">
        <f>IF(tblOnboarding[[#This Row],[Employee ID]]="","",_xlfn.XLOOKUP(tblOnboarding[[#This Row],[Employee ID]],TblEmployee[Employee ID],TblEmployee[ManagerID]))</f>
        <v/>
      </c>
    </row>
    <row r="47" spans="3:8" customFormat="1" x14ac:dyDescent="0.25">
      <c r="C47" t="str">
        <f>IF(tblOnboarding[[#This Row],[Employee ID]]="","",_xlfn.XLOOKUP(tblOnboarding[[#This Row],[Employee ID]],TblEmployee[Employee ID],TblEmployee[First Name],""))</f>
        <v/>
      </c>
      <c r="D47" t="str">
        <f>IF(tblOnboarding[[#This Row],[Employee ID]]="","",_xlfn.XLOOKUP(tblOnboarding[[#This Row],[Employee ID]],TblEmployee[Employee ID],TblEmployee[Last Name],""))</f>
        <v/>
      </c>
      <c r="E47" t="str">
        <f>IF(tblOnboarding[[#This Row],[Employee ID]]="","",_xlfn.XLOOKUP(tblOnboarding[[#This Row],[Employee ID]],TblEmployee[Employee ID],TblEmployee[[Department ]],""))</f>
        <v/>
      </c>
      <c r="F47" t="str">
        <f>IF(tblOnboarding[[#This Row],[Employee ID]]="","",_xlfn.XLOOKUP(tblOnboarding[[#This Row],[Employee ID]],TblEmployee[Employee ID],TblEmployee[Job Title],""))</f>
        <v/>
      </c>
      <c r="G47" s="4" t="str">
        <f>IF(tblOnboarding[[#This Row],[Employee ID]]="","",_xlfn.XLOOKUP(tblOnboarding[[#This Row],[Employee ID]],TblEmployee[Employee ID],TblEmployee[HireDate],))</f>
        <v/>
      </c>
      <c r="H47" t="str">
        <f>IF(tblOnboarding[[#This Row],[Employee ID]]="","",_xlfn.XLOOKUP(tblOnboarding[[#This Row],[Employee ID]],TblEmployee[Employee ID],TblEmployee[ManagerID]))</f>
        <v/>
      </c>
    </row>
    <row r="48" spans="3:8" customFormat="1" x14ac:dyDescent="0.25">
      <c r="C48" t="str">
        <f>IF(tblOnboarding[[#This Row],[Employee ID]]="","",_xlfn.XLOOKUP(tblOnboarding[[#This Row],[Employee ID]],TblEmployee[Employee ID],TblEmployee[First Name],""))</f>
        <v/>
      </c>
      <c r="D48" t="str">
        <f>IF(tblOnboarding[[#This Row],[Employee ID]]="","",_xlfn.XLOOKUP(tblOnboarding[[#This Row],[Employee ID]],TblEmployee[Employee ID],TblEmployee[Last Name],""))</f>
        <v/>
      </c>
      <c r="E48" t="str">
        <f>IF(tblOnboarding[[#This Row],[Employee ID]]="","",_xlfn.XLOOKUP(tblOnboarding[[#This Row],[Employee ID]],TblEmployee[Employee ID],TblEmployee[[Department ]],""))</f>
        <v/>
      </c>
      <c r="F48" t="str">
        <f>IF(tblOnboarding[[#This Row],[Employee ID]]="","",_xlfn.XLOOKUP(tblOnboarding[[#This Row],[Employee ID]],TblEmployee[Employee ID],TblEmployee[Job Title],""))</f>
        <v/>
      </c>
      <c r="G48" s="4" t="str">
        <f>IF(tblOnboarding[[#This Row],[Employee ID]]="","",_xlfn.XLOOKUP(tblOnboarding[[#This Row],[Employee ID]],TblEmployee[Employee ID],TblEmployee[HireDate],))</f>
        <v/>
      </c>
      <c r="H48" t="str">
        <f>IF(tblOnboarding[[#This Row],[Employee ID]]="","",_xlfn.XLOOKUP(tblOnboarding[[#This Row],[Employee ID]],TblEmployee[Employee ID],TblEmployee[ManagerID]))</f>
        <v/>
      </c>
    </row>
    <row r="49" spans="3:8" customFormat="1" x14ac:dyDescent="0.25">
      <c r="C49" t="str">
        <f>IF(tblOnboarding[[#This Row],[Employee ID]]="","",_xlfn.XLOOKUP(tblOnboarding[[#This Row],[Employee ID]],TblEmployee[Employee ID],TblEmployee[First Name],""))</f>
        <v/>
      </c>
      <c r="D49" t="str">
        <f>IF(tblOnboarding[[#This Row],[Employee ID]]="","",_xlfn.XLOOKUP(tblOnboarding[[#This Row],[Employee ID]],TblEmployee[Employee ID],TblEmployee[Last Name],""))</f>
        <v/>
      </c>
      <c r="E49" t="str">
        <f>IF(tblOnboarding[[#This Row],[Employee ID]]="","",_xlfn.XLOOKUP(tblOnboarding[[#This Row],[Employee ID]],TblEmployee[Employee ID],TblEmployee[[Department ]],""))</f>
        <v/>
      </c>
      <c r="F49" t="str">
        <f>IF(tblOnboarding[[#This Row],[Employee ID]]="","",_xlfn.XLOOKUP(tblOnboarding[[#This Row],[Employee ID]],TblEmployee[Employee ID],TblEmployee[Job Title],""))</f>
        <v/>
      </c>
      <c r="G49" s="4" t="str">
        <f>IF(tblOnboarding[[#This Row],[Employee ID]]="","",_xlfn.XLOOKUP(tblOnboarding[[#This Row],[Employee ID]],TblEmployee[Employee ID],TblEmployee[HireDate],))</f>
        <v/>
      </c>
      <c r="H49" t="str">
        <f>IF(tblOnboarding[[#This Row],[Employee ID]]="","",_xlfn.XLOOKUP(tblOnboarding[[#This Row],[Employee ID]],TblEmployee[Employee ID],TblEmployee[ManagerID]))</f>
        <v/>
      </c>
    </row>
    <row r="50" spans="3:8" customFormat="1" x14ac:dyDescent="0.25">
      <c r="C50" t="str">
        <f>IF(tblOnboarding[[#This Row],[Employee ID]]="","",_xlfn.XLOOKUP(tblOnboarding[[#This Row],[Employee ID]],TblEmployee[Employee ID],TblEmployee[First Name],""))</f>
        <v/>
      </c>
      <c r="D50" t="str">
        <f>IF(tblOnboarding[[#This Row],[Employee ID]]="","",_xlfn.XLOOKUP(tblOnboarding[[#This Row],[Employee ID]],TblEmployee[Employee ID],TblEmployee[Last Name],""))</f>
        <v/>
      </c>
      <c r="E50" t="str">
        <f>IF(tblOnboarding[[#This Row],[Employee ID]]="","",_xlfn.XLOOKUP(tblOnboarding[[#This Row],[Employee ID]],TblEmployee[Employee ID],TblEmployee[[Department ]],""))</f>
        <v/>
      </c>
      <c r="F50" t="str">
        <f>IF(tblOnboarding[[#This Row],[Employee ID]]="","",_xlfn.XLOOKUP(tblOnboarding[[#This Row],[Employee ID]],TblEmployee[Employee ID],TblEmployee[Job Title],""))</f>
        <v/>
      </c>
      <c r="G50" s="4" t="str">
        <f>IF(tblOnboarding[[#This Row],[Employee ID]]="","",_xlfn.XLOOKUP(tblOnboarding[[#This Row],[Employee ID]],TblEmployee[Employee ID],TblEmployee[HireDate],))</f>
        <v/>
      </c>
      <c r="H50" t="str">
        <f>IF(tblOnboarding[[#This Row],[Employee ID]]="","",_xlfn.XLOOKUP(tblOnboarding[[#This Row],[Employee ID]],TblEmployee[Employee ID],TblEmployee[ManagerID]))</f>
        <v/>
      </c>
    </row>
    <row r="51" spans="3:8" customFormat="1" x14ac:dyDescent="0.25">
      <c r="C51" t="str">
        <f>IF(tblOnboarding[[#This Row],[Employee ID]]="","",_xlfn.XLOOKUP(tblOnboarding[[#This Row],[Employee ID]],TblEmployee[Employee ID],TblEmployee[First Name],""))</f>
        <v/>
      </c>
      <c r="D51" t="str">
        <f>IF(tblOnboarding[[#This Row],[Employee ID]]="","",_xlfn.XLOOKUP(tblOnboarding[[#This Row],[Employee ID]],TblEmployee[Employee ID],TblEmployee[Last Name],""))</f>
        <v/>
      </c>
      <c r="E51" t="str">
        <f>IF(tblOnboarding[[#This Row],[Employee ID]]="","",_xlfn.XLOOKUP(tblOnboarding[[#This Row],[Employee ID]],TblEmployee[Employee ID],TblEmployee[[Department ]],""))</f>
        <v/>
      </c>
      <c r="F51" t="str">
        <f>IF(tblOnboarding[[#This Row],[Employee ID]]="","",_xlfn.XLOOKUP(tblOnboarding[[#This Row],[Employee ID]],TblEmployee[Employee ID],TblEmployee[Job Title],""))</f>
        <v/>
      </c>
      <c r="G51" s="4" t="str">
        <f>IF(tblOnboarding[[#This Row],[Employee ID]]="","",_xlfn.XLOOKUP(tblOnboarding[[#This Row],[Employee ID]],TblEmployee[Employee ID],TblEmployee[HireDate],))</f>
        <v/>
      </c>
      <c r="H51" t="str">
        <f>IF(tblOnboarding[[#This Row],[Employee ID]]="","",_xlfn.XLOOKUP(tblOnboarding[[#This Row],[Employee ID]],TblEmployee[Employee ID],TblEmployee[ManagerID]))</f>
        <v/>
      </c>
    </row>
    <row r="52" spans="3:8" customFormat="1" x14ac:dyDescent="0.25">
      <c r="C52" t="str">
        <f>IF(tblOnboarding[[#This Row],[Employee ID]]="","",_xlfn.XLOOKUP(tblOnboarding[[#This Row],[Employee ID]],TblEmployee[Employee ID],TblEmployee[First Name],""))</f>
        <v/>
      </c>
      <c r="D52" t="str">
        <f>IF(tblOnboarding[[#This Row],[Employee ID]]="","",_xlfn.XLOOKUP(tblOnboarding[[#This Row],[Employee ID]],TblEmployee[Employee ID],TblEmployee[Last Name],""))</f>
        <v/>
      </c>
      <c r="E52" t="str">
        <f>IF(tblOnboarding[[#This Row],[Employee ID]]="","",_xlfn.XLOOKUP(tblOnboarding[[#This Row],[Employee ID]],TblEmployee[Employee ID],TblEmployee[[Department ]],""))</f>
        <v/>
      </c>
      <c r="F52" t="str">
        <f>IF(tblOnboarding[[#This Row],[Employee ID]]="","",_xlfn.XLOOKUP(tblOnboarding[[#This Row],[Employee ID]],TblEmployee[Employee ID],TblEmployee[Job Title],""))</f>
        <v/>
      </c>
      <c r="G52" s="4" t="str">
        <f>IF(tblOnboarding[[#This Row],[Employee ID]]="","",_xlfn.XLOOKUP(tblOnboarding[[#This Row],[Employee ID]],TblEmployee[Employee ID],TblEmployee[HireDate],))</f>
        <v/>
      </c>
      <c r="H52" t="str">
        <f>IF(tblOnboarding[[#This Row],[Employee ID]]="","",_xlfn.XLOOKUP(tblOnboarding[[#This Row],[Employee ID]],TblEmployee[Employee ID],TblEmployee[ManagerID]))</f>
        <v/>
      </c>
    </row>
    <row r="53" spans="3:8" customFormat="1" x14ac:dyDescent="0.25">
      <c r="C53" t="str">
        <f>IF(tblOnboarding[[#This Row],[Employee ID]]="","",_xlfn.XLOOKUP(tblOnboarding[[#This Row],[Employee ID]],TblEmployee[Employee ID],TblEmployee[First Name],""))</f>
        <v/>
      </c>
      <c r="D53" t="str">
        <f>IF(tblOnboarding[[#This Row],[Employee ID]]="","",_xlfn.XLOOKUP(tblOnboarding[[#This Row],[Employee ID]],TblEmployee[Employee ID],TblEmployee[Last Name],""))</f>
        <v/>
      </c>
      <c r="E53" t="str">
        <f>IF(tblOnboarding[[#This Row],[Employee ID]]="","",_xlfn.XLOOKUP(tblOnboarding[[#This Row],[Employee ID]],TblEmployee[Employee ID],TblEmployee[[Department ]],""))</f>
        <v/>
      </c>
      <c r="F53" t="str">
        <f>IF(tblOnboarding[[#This Row],[Employee ID]]="","",_xlfn.XLOOKUP(tblOnboarding[[#This Row],[Employee ID]],TblEmployee[Employee ID],TblEmployee[Job Title],""))</f>
        <v/>
      </c>
      <c r="G53" s="4" t="str">
        <f>IF(tblOnboarding[[#This Row],[Employee ID]]="","",_xlfn.XLOOKUP(tblOnboarding[[#This Row],[Employee ID]],TblEmployee[Employee ID],TblEmployee[HireDate],))</f>
        <v/>
      </c>
      <c r="H53" t="str">
        <f>IF(tblOnboarding[[#This Row],[Employee ID]]="","",_xlfn.XLOOKUP(tblOnboarding[[#This Row],[Employee ID]],TblEmployee[Employee ID],TblEmployee[ManagerID]))</f>
        <v/>
      </c>
    </row>
    <row r="54" spans="3:8" customFormat="1" x14ac:dyDescent="0.25">
      <c r="C54" t="str">
        <f>IF(tblOnboarding[[#This Row],[Employee ID]]="","",_xlfn.XLOOKUP(tblOnboarding[[#This Row],[Employee ID]],TblEmployee[Employee ID],TblEmployee[First Name],""))</f>
        <v/>
      </c>
      <c r="D54" t="str">
        <f>IF(tblOnboarding[[#This Row],[Employee ID]]="","",_xlfn.XLOOKUP(tblOnboarding[[#This Row],[Employee ID]],TblEmployee[Employee ID],TblEmployee[Last Name],""))</f>
        <v/>
      </c>
      <c r="E54" t="str">
        <f>IF(tblOnboarding[[#This Row],[Employee ID]]="","",_xlfn.XLOOKUP(tblOnboarding[[#This Row],[Employee ID]],TblEmployee[Employee ID],TblEmployee[[Department ]],""))</f>
        <v/>
      </c>
      <c r="F54" t="str">
        <f>IF(tblOnboarding[[#This Row],[Employee ID]]="","",_xlfn.XLOOKUP(tblOnboarding[[#This Row],[Employee ID]],TblEmployee[Employee ID],TblEmployee[Job Title],""))</f>
        <v/>
      </c>
      <c r="G54" s="4" t="str">
        <f>IF(tblOnboarding[[#This Row],[Employee ID]]="","",_xlfn.XLOOKUP(tblOnboarding[[#This Row],[Employee ID]],TblEmployee[Employee ID],TblEmployee[HireDate],))</f>
        <v/>
      </c>
      <c r="H54" t="str">
        <f>IF(tblOnboarding[[#This Row],[Employee ID]]="","",_xlfn.XLOOKUP(tblOnboarding[[#This Row],[Employee ID]],TblEmployee[Employee ID],TblEmployee[ManagerID]))</f>
        <v/>
      </c>
    </row>
    <row r="55" spans="3:8" customFormat="1" x14ac:dyDescent="0.25">
      <c r="C55" t="str">
        <f>IF(tblOnboarding[[#This Row],[Employee ID]]="","",_xlfn.XLOOKUP(tblOnboarding[[#This Row],[Employee ID]],TblEmployee[Employee ID],TblEmployee[First Name],""))</f>
        <v/>
      </c>
      <c r="D55" t="str">
        <f>IF(tblOnboarding[[#This Row],[Employee ID]]="","",_xlfn.XLOOKUP(tblOnboarding[[#This Row],[Employee ID]],TblEmployee[Employee ID],TblEmployee[Last Name],""))</f>
        <v/>
      </c>
      <c r="E55" t="str">
        <f>IF(tblOnboarding[[#This Row],[Employee ID]]="","",_xlfn.XLOOKUP(tblOnboarding[[#This Row],[Employee ID]],TblEmployee[Employee ID],TblEmployee[[Department ]],""))</f>
        <v/>
      </c>
      <c r="F55" t="str">
        <f>IF(tblOnboarding[[#This Row],[Employee ID]]="","",_xlfn.XLOOKUP(tblOnboarding[[#This Row],[Employee ID]],TblEmployee[Employee ID],TblEmployee[Job Title],""))</f>
        <v/>
      </c>
      <c r="G55" s="4" t="str">
        <f>IF(tblOnboarding[[#This Row],[Employee ID]]="","",_xlfn.XLOOKUP(tblOnboarding[[#This Row],[Employee ID]],TblEmployee[Employee ID],TblEmployee[HireDate],))</f>
        <v/>
      </c>
      <c r="H55" t="str">
        <f>IF(tblOnboarding[[#This Row],[Employee ID]]="","",_xlfn.XLOOKUP(tblOnboarding[[#This Row],[Employee ID]],TblEmployee[Employee ID],TblEmployee[ManagerID]))</f>
        <v/>
      </c>
    </row>
    <row r="56" spans="3:8" customFormat="1" x14ac:dyDescent="0.25">
      <c r="C56" t="str">
        <f>IF(tblOnboarding[[#This Row],[Employee ID]]="","",_xlfn.XLOOKUP(tblOnboarding[[#This Row],[Employee ID]],TblEmployee[Employee ID],TblEmployee[First Name],""))</f>
        <v/>
      </c>
      <c r="D56" t="str">
        <f>IF(tblOnboarding[[#This Row],[Employee ID]]="","",_xlfn.XLOOKUP(tblOnboarding[[#This Row],[Employee ID]],TblEmployee[Employee ID],TblEmployee[Last Name],""))</f>
        <v/>
      </c>
      <c r="E56" t="str">
        <f>IF(tblOnboarding[[#This Row],[Employee ID]]="","",_xlfn.XLOOKUP(tblOnboarding[[#This Row],[Employee ID]],TblEmployee[Employee ID],TblEmployee[[Department ]],""))</f>
        <v/>
      </c>
      <c r="F56" t="str">
        <f>IF(tblOnboarding[[#This Row],[Employee ID]]="","",_xlfn.XLOOKUP(tblOnboarding[[#This Row],[Employee ID]],TblEmployee[Employee ID],TblEmployee[Job Title],""))</f>
        <v/>
      </c>
      <c r="G56" s="4" t="str">
        <f>IF(tblOnboarding[[#This Row],[Employee ID]]="","",_xlfn.XLOOKUP(tblOnboarding[[#This Row],[Employee ID]],TblEmployee[Employee ID],TblEmployee[HireDate],))</f>
        <v/>
      </c>
      <c r="H56" t="str">
        <f>IF(tblOnboarding[[#This Row],[Employee ID]]="","",_xlfn.XLOOKUP(tblOnboarding[[#This Row],[Employee ID]],TblEmployee[Employee ID],TblEmployee[ManagerID]))</f>
        <v/>
      </c>
    </row>
    <row r="57" spans="3:8" customFormat="1" x14ac:dyDescent="0.25">
      <c r="C57" t="str">
        <f>IF(tblOnboarding[[#This Row],[Employee ID]]="","",_xlfn.XLOOKUP(tblOnboarding[[#This Row],[Employee ID]],TblEmployee[Employee ID],TblEmployee[First Name],""))</f>
        <v/>
      </c>
      <c r="D57" t="str">
        <f>IF(tblOnboarding[[#This Row],[Employee ID]]="","",_xlfn.XLOOKUP(tblOnboarding[[#This Row],[Employee ID]],TblEmployee[Employee ID],TblEmployee[Last Name],""))</f>
        <v/>
      </c>
      <c r="E57" t="str">
        <f>IF(tblOnboarding[[#This Row],[Employee ID]]="","",_xlfn.XLOOKUP(tblOnboarding[[#This Row],[Employee ID]],TblEmployee[Employee ID],TblEmployee[[Department ]],""))</f>
        <v/>
      </c>
      <c r="F57" t="str">
        <f>IF(tblOnboarding[[#This Row],[Employee ID]]="","",_xlfn.XLOOKUP(tblOnboarding[[#This Row],[Employee ID]],TblEmployee[Employee ID],TblEmployee[Job Title],""))</f>
        <v/>
      </c>
      <c r="G57" s="4" t="str">
        <f>IF(tblOnboarding[[#This Row],[Employee ID]]="","",_xlfn.XLOOKUP(tblOnboarding[[#This Row],[Employee ID]],TblEmployee[Employee ID],TblEmployee[HireDate],))</f>
        <v/>
      </c>
      <c r="H57" t="str">
        <f>IF(tblOnboarding[[#This Row],[Employee ID]]="","",_xlfn.XLOOKUP(tblOnboarding[[#This Row],[Employee ID]],TblEmployee[Employee ID],TblEmployee[ManagerID]))</f>
        <v/>
      </c>
    </row>
    <row r="58" spans="3:8" customFormat="1" x14ac:dyDescent="0.25">
      <c r="C58" t="str">
        <f>IF(tblOnboarding[[#This Row],[Employee ID]]="","",_xlfn.XLOOKUP(tblOnboarding[[#This Row],[Employee ID]],TblEmployee[Employee ID],TblEmployee[First Name],""))</f>
        <v/>
      </c>
      <c r="D58" t="str">
        <f>IF(tblOnboarding[[#This Row],[Employee ID]]="","",_xlfn.XLOOKUP(tblOnboarding[[#This Row],[Employee ID]],TblEmployee[Employee ID],TblEmployee[Last Name],""))</f>
        <v/>
      </c>
      <c r="E58" t="str">
        <f>IF(tblOnboarding[[#This Row],[Employee ID]]="","",_xlfn.XLOOKUP(tblOnboarding[[#This Row],[Employee ID]],TblEmployee[Employee ID],TblEmployee[[Department ]],""))</f>
        <v/>
      </c>
      <c r="F58" t="str">
        <f>IF(tblOnboarding[[#This Row],[Employee ID]]="","",_xlfn.XLOOKUP(tblOnboarding[[#This Row],[Employee ID]],TblEmployee[Employee ID],TblEmployee[Job Title],""))</f>
        <v/>
      </c>
      <c r="G58" s="4" t="str">
        <f>IF(tblOnboarding[[#This Row],[Employee ID]]="","",_xlfn.XLOOKUP(tblOnboarding[[#This Row],[Employee ID]],TblEmployee[Employee ID],TblEmployee[HireDate],))</f>
        <v/>
      </c>
      <c r="H58" t="str">
        <f>IF(tblOnboarding[[#This Row],[Employee ID]]="","",_xlfn.XLOOKUP(tblOnboarding[[#This Row],[Employee ID]],TblEmployee[Employee ID],TblEmployee[ManagerID]))</f>
        <v/>
      </c>
    </row>
    <row r="59" spans="3:8" customFormat="1" x14ac:dyDescent="0.25">
      <c r="C59" t="str">
        <f>IF(tblOnboarding[[#This Row],[Employee ID]]="","",_xlfn.XLOOKUP(tblOnboarding[[#This Row],[Employee ID]],TblEmployee[Employee ID],TblEmployee[First Name],""))</f>
        <v/>
      </c>
      <c r="D59" t="str">
        <f>IF(tblOnboarding[[#This Row],[Employee ID]]="","",_xlfn.XLOOKUP(tblOnboarding[[#This Row],[Employee ID]],TblEmployee[Employee ID],TblEmployee[Last Name],""))</f>
        <v/>
      </c>
      <c r="E59" t="str">
        <f>IF(tblOnboarding[[#This Row],[Employee ID]]="","",_xlfn.XLOOKUP(tblOnboarding[[#This Row],[Employee ID]],TblEmployee[Employee ID],TblEmployee[[Department ]],""))</f>
        <v/>
      </c>
      <c r="F59" t="str">
        <f>IF(tblOnboarding[[#This Row],[Employee ID]]="","",_xlfn.XLOOKUP(tblOnboarding[[#This Row],[Employee ID]],TblEmployee[Employee ID],TblEmployee[Job Title],""))</f>
        <v/>
      </c>
      <c r="G59" s="4" t="str">
        <f>IF(tblOnboarding[[#This Row],[Employee ID]]="","",_xlfn.XLOOKUP(tblOnboarding[[#This Row],[Employee ID]],TblEmployee[Employee ID],TblEmployee[HireDate],))</f>
        <v/>
      </c>
      <c r="H59" t="str">
        <f>IF(tblOnboarding[[#This Row],[Employee ID]]="","",_xlfn.XLOOKUP(tblOnboarding[[#This Row],[Employee ID]],TblEmployee[Employee ID],TblEmployee[ManagerID]))</f>
        <v/>
      </c>
    </row>
    <row r="60" spans="3:8" customFormat="1" x14ac:dyDescent="0.25">
      <c r="C60" t="str">
        <f>IF(tblOnboarding[[#This Row],[Employee ID]]="","",_xlfn.XLOOKUP(tblOnboarding[[#This Row],[Employee ID]],TblEmployee[Employee ID],TblEmployee[First Name],""))</f>
        <v/>
      </c>
      <c r="D60" t="str">
        <f>IF(tblOnboarding[[#This Row],[Employee ID]]="","",_xlfn.XLOOKUP(tblOnboarding[[#This Row],[Employee ID]],TblEmployee[Employee ID],TblEmployee[Last Name],""))</f>
        <v/>
      </c>
      <c r="E60" t="str">
        <f>IF(tblOnboarding[[#This Row],[Employee ID]]="","",_xlfn.XLOOKUP(tblOnboarding[[#This Row],[Employee ID]],TblEmployee[Employee ID],TblEmployee[[Department ]],""))</f>
        <v/>
      </c>
      <c r="F60" t="str">
        <f>IF(tblOnboarding[[#This Row],[Employee ID]]="","",_xlfn.XLOOKUP(tblOnboarding[[#This Row],[Employee ID]],TblEmployee[Employee ID],TblEmployee[Job Title],""))</f>
        <v/>
      </c>
      <c r="G60" s="4" t="str">
        <f>IF(tblOnboarding[[#This Row],[Employee ID]]="","",_xlfn.XLOOKUP(tblOnboarding[[#This Row],[Employee ID]],TblEmployee[Employee ID],TblEmployee[HireDate],))</f>
        <v/>
      </c>
      <c r="H60" t="str">
        <f>IF(tblOnboarding[[#This Row],[Employee ID]]="","",_xlfn.XLOOKUP(tblOnboarding[[#This Row],[Employee ID]],TblEmployee[Employee ID],TblEmployee[ManagerID]))</f>
        <v/>
      </c>
    </row>
    <row r="61" spans="3:8" customFormat="1" x14ac:dyDescent="0.25">
      <c r="C61" t="str">
        <f>IF(tblOnboarding[[#This Row],[Employee ID]]="","",_xlfn.XLOOKUP(tblOnboarding[[#This Row],[Employee ID]],TblEmployee[Employee ID],TblEmployee[First Name],""))</f>
        <v/>
      </c>
      <c r="D61" t="str">
        <f>IF(tblOnboarding[[#This Row],[Employee ID]]="","",_xlfn.XLOOKUP(tblOnboarding[[#This Row],[Employee ID]],TblEmployee[Employee ID],TblEmployee[Last Name],""))</f>
        <v/>
      </c>
      <c r="E61" t="str">
        <f>IF(tblOnboarding[[#This Row],[Employee ID]]="","",_xlfn.XLOOKUP(tblOnboarding[[#This Row],[Employee ID]],TblEmployee[Employee ID],TblEmployee[[Department ]],""))</f>
        <v/>
      </c>
      <c r="F61" t="str">
        <f>IF(tblOnboarding[[#This Row],[Employee ID]]="","",_xlfn.XLOOKUP(tblOnboarding[[#This Row],[Employee ID]],TblEmployee[Employee ID],TblEmployee[Job Title],""))</f>
        <v/>
      </c>
      <c r="G61" s="4" t="str">
        <f>IF(tblOnboarding[[#This Row],[Employee ID]]="","",_xlfn.XLOOKUP(tblOnboarding[[#This Row],[Employee ID]],TblEmployee[Employee ID],TblEmployee[HireDate],))</f>
        <v/>
      </c>
      <c r="H61" t="str">
        <f>IF(tblOnboarding[[#This Row],[Employee ID]]="","",_xlfn.XLOOKUP(tblOnboarding[[#This Row],[Employee ID]],TblEmployee[Employee ID],TblEmployee[ManagerID]))</f>
        <v/>
      </c>
    </row>
    <row r="62" spans="3:8" customFormat="1" x14ac:dyDescent="0.25">
      <c r="C62" t="str">
        <f>IF(tblOnboarding[[#This Row],[Employee ID]]="","",_xlfn.XLOOKUP(tblOnboarding[[#This Row],[Employee ID]],TblEmployee[Employee ID],TblEmployee[First Name],""))</f>
        <v/>
      </c>
      <c r="D62" t="str">
        <f>IF(tblOnboarding[[#This Row],[Employee ID]]="","",_xlfn.XLOOKUP(tblOnboarding[[#This Row],[Employee ID]],TblEmployee[Employee ID],TblEmployee[Last Name],""))</f>
        <v/>
      </c>
      <c r="E62" t="str">
        <f>IF(tblOnboarding[[#This Row],[Employee ID]]="","",_xlfn.XLOOKUP(tblOnboarding[[#This Row],[Employee ID]],TblEmployee[Employee ID],TblEmployee[[Department ]],""))</f>
        <v/>
      </c>
      <c r="F62" t="str">
        <f>IF(tblOnboarding[[#This Row],[Employee ID]]="","",_xlfn.XLOOKUP(tblOnboarding[[#This Row],[Employee ID]],TblEmployee[Employee ID],TblEmployee[Job Title],""))</f>
        <v/>
      </c>
      <c r="G62" s="4" t="str">
        <f>IF(tblOnboarding[[#This Row],[Employee ID]]="","",_xlfn.XLOOKUP(tblOnboarding[[#This Row],[Employee ID]],TblEmployee[Employee ID],TblEmployee[HireDate],))</f>
        <v/>
      </c>
      <c r="H62" t="str">
        <f>IF(tblOnboarding[[#This Row],[Employee ID]]="","",_xlfn.XLOOKUP(tblOnboarding[[#This Row],[Employee ID]],TblEmployee[Employee ID],TblEmployee[ManagerID]))</f>
        <v/>
      </c>
    </row>
    <row r="63" spans="3:8" customFormat="1" x14ac:dyDescent="0.25">
      <c r="C63" t="str">
        <f>IF(tblOnboarding[[#This Row],[Employee ID]]="","",_xlfn.XLOOKUP(tblOnboarding[[#This Row],[Employee ID]],TblEmployee[Employee ID],TblEmployee[First Name],""))</f>
        <v/>
      </c>
      <c r="D63" t="str">
        <f>IF(tblOnboarding[[#This Row],[Employee ID]]="","",_xlfn.XLOOKUP(tblOnboarding[[#This Row],[Employee ID]],TblEmployee[Employee ID],TblEmployee[Last Name],""))</f>
        <v/>
      </c>
      <c r="E63" t="str">
        <f>IF(tblOnboarding[[#This Row],[Employee ID]]="","",_xlfn.XLOOKUP(tblOnboarding[[#This Row],[Employee ID]],TblEmployee[Employee ID],TblEmployee[[Department ]],""))</f>
        <v/>
      </c>
      <c r="F63" t="str">
        <f>IF(tblOnboarding[[#This Row],[Employee ID]]="","",_xlfn.XLOOKUP(tblOnboarding[[#This Row],[Employee ID]],TblEmployee[Employee ID],TblEmployee[Job Title],""))</f>
        <v/>
      </c>
      <c r="G63" s="4" t="str">
        <f>IF(tblOnboarding[[#This Row],[Employee ID]]="","",_xlfn.XLOOKUP(tblOnboarding[[#This Row],[Employee ID]],TblEmployee[Employee ID],TblEmployee[HireDate],))</f>
        <v/>
      </c>
      <c r="H63" t="str">
        <f>IF(tblOnboarding[[#This Row],[Employee ID]]="","",_xlfn.XLOOKUP(tblOnboarding[[#This Row],[Employee ID]],TblEmployee[Employee ID],TblEmployee[ManagerID]))</f>
        <v/>
      </c>
    </row>
    <row r="64" spans="3:8" customFormat="1" x14ac:dyDescent="0.25">
      <c r="C64" t="str">
        <f>IF(tblOnboarding[[#This Row],[Employee ID]]="","",_xlfn.XLOOKUP(tblOnboarding[[#This Row],[Employee ID]],TblEmployee[Employee ID],TblEmployee[First Name],""))</f>
        <v/>
      </c>
      <c r="D64" t="str">
        <f>IF(tblOnboarding[[#This Row],[Employee ID]]="","",_xlfn.XLOOKUP(tblOnboarding[[#This Row],[Employee ID]],TblEmployee[Employee ID],TblEmployee[Last Name],""))</f>
        <v/>
      </c>
      <c r="E64" t="str">
        <f>IF(tblOnboarding[[#This Row],[Employee ID]]="","",_xlfn.XLOOKUP(tblOnboarding[[#This Row],[Employee ID]],TblEmployee[Employee ID],TblEmployee[[Department ]],""))</f>
        <v/>
      </c>
      <c r="F64" t="str">
        <f>IF(tblOnboarding[[#This Row],[Employee ID]]="","",_xlfn.XLOOKUP(tblOnboarding[[#This Row],[Employee ID]],TblEmployee[Employee ID],TblEmployee[Job Title],""))</f>
        <v/>
      </c>
      <c r="G64" s="4" t="str">
        <f>IF(tblOnboarding[[#This Row],[Employee ID]]="","",_xlfn.XLOOKUP(tblOnboarding[[#This Row],[Employee ID]],TblEmployee[Employee ID],TblEmployee[HireDate],))</f>
        <v/>
      </c>
      <c r="H64" t="str">
        <f>IF(tblOnboarding[[#This Row],[Employee ID]]="","",_xlfn.XLOOKUP(tblOnboarding[[#This Row],[Employee ID]],TblEmployee[Employee ID],TblEmployee[ManagerID]))</f>
        <v/>
      </c>
    </row>
    <row r="65" spans="3:8" customFormat="1" x14ac:dyDescent="0.25">
      <c r="C65" t="str">
        <f>IF(tblOnboarding[[#This Row],[Employee ID]]="","",_xlfn.XLOOKUP(tblOnboarding[[#This Row],[Employee ID]],TblEmployee[Employee ID],TblEmployee[First Name],""))</f>
        <v/>
      </c>
      <c r="D65" t="str">
        <f>IF(tblOnboarding[[#This Row],[Employee ID]]="","",_xlfn.XLOOKUP(tblOnboarding[[#This Row],[Employee ID]],TblEmployee[Employee ID],TblEmployee[Last Name],""))</f>
        <v/>
      </c>
      <c r="E65" t="str">
        <f>IF(tblOnboarding[[#This Row],[Employee ID]]="","",_xlfn.XLOOKUP(tblOnboarding[[#This Row],[Employee ID]],TblEmployee[Employee ID],TblEmployee[[Department ]],""))</f>
        <v/>
      </c>
      <c r="F65" t="str">
        <f>IF(tblOnboarding[[#This Row],[Employee ID]]="","",_xlfn.XLOOKUP(tblOnboarding[[#This Row],[Employee ID]],TblEmployee[Employee ID],TblEmployee[Job Title],""))</f>
        <v/>
      </c>
      <c r="G65" s="4" t="str">
        <f>IF(tblOnboarding[[#This Row],[Employee ID]]="","",_xlfn.XLOOKUP(tblOnboarding[[#This Row],[Employee ID]],TblEmployee[Employee ID],TblEmployee[HireDate],))</f>
        <v/>
      </c>
      <c r="H65" t="str">
        <f>IF(tblOnboarding[[#This Row],[Employee ID]]="","",_xlfn.XLOOKUP(tblOnboarding[[#This Row],[Employee ID]],TblEmployee[Employee ID],TblEmployee[ManagerID]))</f>
        <v/>
      </c>
    </row>
    <row r="66" spans="3:8" customFormat="1" x14ac:dyDescent="0.25">
      <c r="C66" t="str">
        <f>IF(tblOnboarding[[#This Row],[Employee ID]]="","",_xlfn.XLOOKUP(tblOnboarding[[#This Row],[Employee ID]],TblEmployee[Employee ID],TblEmployee[First Name],""))</f>
        <v/>
      </c>
      <c r="D66" t="str">
        <f>IF(tblOnboarding[[#This Row],[Employee ID]]="","",_xlfn.XLOOKUP(tblOnboarding[[#This Row],[Employee ID]],TblEmployee[Employee ID],TblEmployee[Last Name],""))</f>
        <v/>
      </c>
      <c r="E66" t="str">
        <f>IF(tblOnboarding[[#This Row],[Employee ID]]="","",_xlfn.XLOOKUP(tblOnboarding[[#This Row],[Employee ID]],TblEmployee[Employee ID],TblEmployee[[Department ]],""))</f>
        <v/>
      </c>
      <c r="F66" t="str">
        <f>IF(tblOnboarding[[#This Row],[Employee ID]]="","",_xlfn.XLOOKUP(tblOnboarding[[#This Row],[Employee ID]],TblEmployee[Employee ID],TblEmployee[Job Title],""))</f>
        <v/>
      </c>
      <c r="G66" s="4" t="str">
        <f>IF(tblOnboarding[[#This Row],[Employee ID]]="","",_xlfn.XLOOKUP(tblOnboarding[[#This Row],[Employee ID]],TblEmployee[Employee ID],TblEmployee[HireDate],))</f>
        <v/>
      </c>
      <c r="H66" t="str">
        <f>IF(tblOnboarding[[#This Row],[Employee ID]]="","",_xlfn.XLOOKUP(tblOnboarding[[#This Row],[Employee ID]],TblEmployee[Employee ID],TblEmployee[ManagerID]))</f>
        <v/>
      </c>
    </row>
    <row r="67" spans="3:8" customFormat="1" x14ac:dyDescent="0.25">
      <c r="C67" t="str">
        <f>IF(tblOnboarding[[#This Row],[Employee ID]]="","",_xlfn.XLOOKUP(tblOnboarding[[#This Row],[Employee ID]],TblEmployee[Employee ID],TblEmployee[First Name],""))</f>
        <v/>
      </c>
      <c r="D67" t="str">
        <f>IF(tblOnboarding[[#This Row],[Employee ID]]="","",_xlfn.XLOOKUP(tblOnboarding[[#This Row],[Employee ID]],TblEmployee[Employee ID],TblEmployee[Last Name],""))</f>
        <v/>
      </c>
      <c r="E67" t="str">
        <f>IF(tblOnboarding[[#This Row],[Employee ID]]="","",_xlfn.XLOOKUP(tblOnboarding[[#This Row],[Employee ID]],TblEmployee[Employee ID],TblEmployee[[Department ]],""))</f>
        <v/>
      </c>
      <c r="F67" t="str">
        <f>IF(tblOnboarding[[#This Row],[Employee ID]]="","",_xlfn.XLOOKUP(tblOnboarding[[#This Row],[Employee ID]],TblEmployee[Employee ID],TblEmployee[Job Title],""))</f>
        <v/>
      </c>
      <c r="G67" s="4" t="str">
        <f>IF(tblOnboarding[[#This Row],[Employee ID]]="","",_xlfn.XLOOKUP(tblOnboarding[[#This Row],[Employee ID]],TblEmployee[Employee ID],TblEmployee[HireDate],))</f>
        <v/>
      </c>
      <c r="H67" t="str">
        <f>IF(tblOnboarding[[#This Row],[Employee ID]]="","",_xlfn.XLOOKUP(tblOnboarding[[#This Row],[Employee ID]],TblEmployee[Employee ID],TblEmployee[ManagerID]))</f>
        <v/>
      </c>
    </row>
    <row r="68" spans="3:8" customFormat="1" x14ac:dyDescent="0.25">
      <c r="C68" t="str">
        <f>IF(tblOnboarding[[#This Row],[Employee ID]]="","",_xlfn.XLOOKUP(tblOnboarding[[#This Row],[Employee ID]],TblEmployee[Employee ID],TblEmployee[First Name],""))</f>
        <v/>
      </c>
      <c r="D68" t="str">
        <f>IF(tblOnboarding[[#This Row],[Employee ID]]="","",_xlfn.XLOOKUP(tblOnboarding[[#This Row],[Employee ID]],TblEmployee[Employee ID],TblEmployee[Last Name],""))</f>
        <v/>
      </c>
      <c r="E68" t="str">
        <f>IF(tblOnboarding[[#This Row],[Employee ID]]="","",_xlfn.XLOOKUP(tblOnboarding[[#This Row],[Employee ID]],TblEmployee[Employee ID],TblEmployee[[Department ]],""))</f>
        <v/>
      </c>
      <c r="F68" t="str">
        <f>IF(tblOnboarding[[#This Row],[Employee ID]]="","",_xlfn.XLOOKUP(tblOnboarding[[#This Row],[Employee ID]],TblEmployee[Employee ID],TblEmployee[Job Title],""))</f>
        <v/>
      </c>
      <c r="G68" s="4" t="str">
        <f>IF(tblOnboarding[[#This Row],[Employee ID]]="","",_xlfn.XLOOKUP(tblOnboarding[[#This Row],[Employee ID]],TblEmployee[Employee ID],TblEmployee[HireDate],))</f>
        <v/>
      </c>
      <c r="H68" t="str">
        <f>IF(tblOnboarding[[#This Row],[Employee ID]]="","",_xlfn.XLOOKUP(tblOnboarding[[#This Row],[Employee ID]],TblEmployee[Employee ID],TblEmployee[ManagerID]))</f>
        <v/>
      </c>
    </row>
    <row r="69" spans="3:8" customFormat="1" x14ac:dyDescent="0.25">
      <c r="C69" t="str">
        <f>IF(tblOnboarding[[#This Row],[Employee ID]]="","",_xlfn.XLOOKUP(tblOnboarding[[#This Row],[Employee ID]],TblEmployee[Employee ID],TblEmployee[First Name],""))</f>
        <v/>
      </c>
      <c r="D69" t="str">
        <f>IF(tblOnboarding[[#This Row],[Employee ID]]="","",_xlfn.XLOOKUP(tblOnboarding[[#This Row],[Employee ID]],TblEmployee[Employee ID],TblEmployee[Last Name],""))</f>
        <v/>
      </c>
      <c r="E69" t="str">
        <f>IF(tblOnboarding[[#This Row],[Employee ID]]="","",_xlfn.XLOOKUP(tblOnboarding[[#This Row],[Employee ID]],TblEmployee[Employee ID],TblEmployee[[Department ]],""))</f>
        <v/>
      </c>
      <c r="F69" t="str">
        <f>IF(tblOnboarding[[#This Row],[Employee ID]]="","",_xlfn.XLOOKUP(tblOnboarding[[#This Row],[Employee ID]],TblEmployee[Employee ID],TblEmployee[Job Title],""))</f>
        <v/>
      </c>
      <c r="G69" s="4" t="str">
        <f>IF(tblOnboarding[[#This Row],[Employee ID]]="","",_xlfn.XLOOKUP(tblOnboarding[[#This Row],[Employee ID]],TblEmployee[Employee ID],TblEmployee[HireDate],))</f>
        <v/>
      </c>
      <c r="H69" t="str">
        <f>IF(tblOnboarding[[#This Row],[Employee ID]]="","",_xlfn.XLOOKUP(tblOnboarding[[#This Row],[Employee ID]],TblEmployee[Employee ID],TblEmployee[ManagerID]))</f>
        <v/>
      </c>
    </row>
    <row r="70" spans="3:8" customFormat="1" x14ac:dyDescent="0.25">
      <c r="C70" t="str">
        <f>IF(tblOnboarding[[#This Row],[Employee ID]]="","",_xlfn.XLOOKUP(tblOnboarding[[#This Row],[Employee ID]],TblEmployee[Employee ID],TblEmployee[First Name],""))</f>
        <v/>
      </c>
      <c r="D70" t="str">
        <f>IF(tblOnboarding[[#This Row],[Employee ID]]="","",_xlfn.XLOOKUP(tblOnboarding[[#This Row],[Employee ID]],TblEmployee[Employee ID],TblEmployee[Last Name],""))</f>
        <v/>
      </c>
      <c r="E70" t="str">
        <f>IF(tblOnboarding[[#This Row],[Employee ID]]="","",_xlfn.XLOOKUP(tblOnboarding[[#This Row],[Employee ID]],TblEmployee[Employee ID],TblEmployee[[Department ]],""))</f>
        <v/>
      </c>
      <c r="F70" t="str">
        <f>IF(tblOnboarding[[#This Row],[Employee ID]]="","",_xlfn.XLOOKUP(tblOnboarding[[#This Row],[Employee ID]],TblEmployee[Employee ID],TblEmployee[Job Title],""))</f>
        <v/>
      </c>
      <c r="G70" s="4" t="str">
        <f>IF(tblOnboarding[[#This Row],[Employee ID]]="","",_xlfn.XLOOKUP(tblOnboarding[[#This Row],[Employee ID]],TblEmployee[Employee ID],TblEmployee[HireDate],))</f>
        <v/>
      </c>
      <c r="H70" t="str">
        <f>IF(tblOnboarding[[#This Row],[Employee ID]]="","",_xlfn.XLOOKUP(tblOnboarding[[#This Row],[Employee ID]],TblEmployee[Employee ID],TblEmployee[ManagerID]))</f>
        <v/>
      </c>
    </row>
    <row r="71" spans="3:8" customFormat="1" x14ac:dyDescent="0.25">
      <c r="C71" t="str">
        <f>IF(tblOnboarding[[#This Row],[Employee ID]]="","",_xlfn.XLOOKUP(tblOnboarding[[#This Row],[Employee ID]],TblEmployee[Employee ID],TblEmployee[First Name],""))</f>
        <v/>
      </c>
      <c r="D71" t="str">
        <f>IF(tblOnboarding[[#This Row],[Employee ID]]="","",_xlfn.XLOOKUP(tblOnboarding[[#This Row],[Employee ID]],TblEmployee[Employee ID],TblEmployee[Last Name],""))</f>
        <v/>
      </c>
      <c r="E71" t="str">
        <f>IF(tblOnboarding[[#This Row],[Employee ID]]="","",_xlfn.XLOOKUP(tblOnboarding[[#This Row],[Employee ID]],TblEmployee[Employee ID],TblEmployee[[Department ]],""))</f>
        <v/>
      </c>
      <c r="F71" t="str">
        <f>IF(tblOnboarding[[#This Row],[Employee ID]]="","",_xlfn.XLOOKUP(tblOnboarding[[#This Row],[Employee ID]],TblEmployee[Employee ID],TblEmployee[Job Title],""))</f>
        <v/>
      </c>
      <c r="G71" s="4" t="str">
        <f>IF(tblOnboarding[[#This Row],[Employee ID]]="","",_xlfn.XLOOKUP(tblOnboarding[[#This Row],[Employee ID]],TblEmployee[Employee ID],TblEmployee[HireDate],))</f>
        <v/>
      </c>
      <c r="H71" t="str">
        <f>IF(tblOnboarding[[#This Row],[Employee ID]]="","",_xlfn.XLOOKUP(tblOnboarding[[#This Row],[Employee ID]],TblEmployee[Employee ID],TblEmployee[ManagerID]))</f>
        <v/>
      </c>
    </row>
    <row r="72" spans="3:8" customFormat="1" x14ac:dyDescent="0.25">
      <c r="C72" t="str">
        <f>IF(tblOnboarding[[#This Row],[Employee ID]]="","",_xlfn.XLOOKUP(tblOnboarding[[#This Row],[Employee ID]],TblEmployee[Employee ID],TblEmployee[First Name],""))</f>
        <v/>
      </c>
      <c r="D72" t="str">
        <f>IF(tblOnboarding[[#This Row],[Employee ID]]="","",_xlfn.XLOOKUP(tblOnboarding[[#This Row],[Employee ID]],TblEmployee[Employee ID],TblEmployee[Last Name],""))</f>
        <v/>
      </c>
      <c r="E72" t="str">
        <f>IF(tblOnboarding[[#This Row],[Employee ID]]="","",_xlfn.XLOOKUP(tblOnboarding[[#This Row],[Employee ID]],TblEmployee[Employee ID],TblEmployee[[Department ]],""))</f>
        <v/>
      </c>
      <c r="F72" t="str">
        <f>IF(tblOnboarding[[#This Row],[Employee ID]]="","",_xlfn.XLOOKUP(tblOnboarding[[#This Row],[Employee ID]],TblEmployee[Employee ID],TblEmployee[Job Title],""))</f>
        <v/>
      </c>
      <c r="G72" s="4" t="str">
        <f>IF(tblOnboarding[[#This Row],[Employee ID]]="","",_xlfn.XLOOKUP(tblOnboarding[[#This Row],[Employee ID]],TblEmployee[Employee ID],TblEmployee[HireDate],))</f>
        <v/>
      </c>
      <c r="H72" t="str">
        <f>IF(tblOnboarding[[#This Row],[Employee ID]]="","",_xlfn.XLOOKUP(tblOnboarding[[#This Row],[Employee ID]],TblEmployee[Employee ID],TblEmployee[ManagerID]))</f>
        <v/>
      </c>
    </row>
    <row r="73" spans="3:8" customFormat="1" x14ac:dyDescent="0.25">
      <c r="C73" t="str">
        <f>IF(tblOnboarding[[#This Row],[Employee ID]]="","",_xlfn.XLOOKUP(tblOnboarding[[#This Row],[Employee ID]],TblEmployee[Employee ID],TblEmployee[First Name],""))</f>
        <v/>
      </c>
      <c r="D73" t="str">
        <f>IF(tblOnboarding[[#This Row],[Employee ID]]="","",_xlfn.XLOOKUP(tblOnboarding[[#This Row],[Employee ID]],TblEmployee[Employee ID],TblEmployee[Last Name],""))</f>
        <v/>
      </c>
      <c r="E73" t="str">
        <f>IF(tblOnboarding[[#This Row],[Employee ID]]="","",_xlfn.XLOOKUP(tblOnboarding[[#This Row],[Employee ID]],TblEmployee[Employee ID],TblEmployee[[Department ]],""))</f>
        <v/>
      </c>
      <c r="F73" t="str">
        <f>IF(tblOnboarding[[#This Row],[Employee ID]]="","",_xlfn.XLOOKUP(tblOnboarding[[#This Row],[Employee ID]],TblEmployee[Employee ID],TblEmployee[Job Title],""))</f>
        <v/>
      </c>
      <c r="G73" s="4" t="str">
        <f>IF(tblOnboarding[[#This Row],[Employee ID]]="","",_xlfn.XLOOKUP(tblOnboarding[[#This Row],[Employee ID]],TblEmployee[Employee ID],TblEmployee[HireDate],))</f>
        <v/>
      </c>
      <c r="H73" t="str">
        <f>IF(tblOnboarding[[#This Row],[Employee ID]]="","",_xlfn.XLOOKUP(tblOnboarding[[#This Row],[Employee ID]],TblEmployee[Employee ID],TblEmployee[ManagerID]))</f>
        <v/>
      </c>
    </row>
    <row r="74" spans="3:8" customFormat="1" x14ac:dyDescent="0.25">
      <c r="C74" t="str">
        <f>IF(tblOnboarding[[#This Row],[Employee ID]]="","",_xlfn.XLOOKUP(tblOnboarding[[#This Row],[Employee ID]],TblEmployee[Employee ID],TblEmployee[First Name],""))</f>
        <v/>
      </c>
      <c r="D74" t="str">
        <f>IF(tblOnboarding[[#This Row],[Employee ID]]="","",_xlfn.XLOOKUP(tblOnboarding[[#This Row],[Employee ID]],TblEmployee[Employee ID],TblEmployee[Last Name],""))</f>
        <v/>
      </c>
      <c r="E74" t="str">
        <f>IF(tblOnboarding[[#This Row],[Employee ID]]="","",_xlfn.XLOOKUP(tblOnboarding[[#This Row],[Employee ID]],TblEmployee[Employee ID],TblEmployee[[Department ]],""))</f>
        <v/>
      </c>
      <c r="F74" t="str">
        <f>IF(tblOnboarding[[#This Row],[Employee ID]]="","",_xlfn.XLOOKUP(tblOnboarding[[#This Row],[Employee ID]],TblEmployee[Employee ID],TblEmployee[Job Title],""))</f>
        <v/>
      </c>
      <c r="G74" s="4" t="str">
        <f>IF(tblOnboarding[[#This Row],[Employee ID]]="","",_xlfn.XLOOKUP(tblOnboarding[[#This Row],[Employee ID]],TblEmployee[Employee ID],TblEmployee[HireDate],))</f>
        <v/>
      </c>
      <c r="H74" t="str">
        <f>IF(tblOnboarding[[#This Row],[Employee ID]]="","",_xlfn.XLOOKUP(tblOnboarding[[#This Row],[Employee ID]],TblEmployee[Employee ID],TblEmployee[ManagerID]))</f>
        <v/>
      </c>
    </row>
    <row r="75" spans="3:8" customFormat="1" x14ac:dyDescent="0.25">
      <c r="C75" t="str">
        <f>IF(tblOnboarding[[#This Row],[Employee ID]]="","",_xlfn.XLOOKUP(tblOnboarding[[#This Row],[Employee ID]],TblEmployee[Employee ID],TblEmployee[First Name],""))</f>
        <v/>
      </c>
      <c r="D75" t="str">
        <f>IF(tblOnboarding[[#This Row],[Employee ID]]="","",_xlfn.XLOOKUP(tblOnboarding[[#This Row],[Employee ID]],TblEmployee[Employee ID],TblEmployee[Last Name],""))</f>
        <v/>
      </c>
      <c r="E75" t="str">
        <f>IF(tblOnboarding[[#This Row],[Employee ID]]="","",_xlfn.XLOOKUP(tblOnboarding[[#This Row],[Employee ID]],TblEmployee[Employee ID],TblEmployee[[Department ]],""))</f>
        <v/>
      </c>
      <c r="F75" t="str">
        <f>IF(tblOnboarding[[#This Row],[Employee ID]]="","",_xlfn.XLOOKUP(tblOnboarding[[#This Row],[Employee ID]],TblEmployee[Employee ID],TblEmployee[Job Title],""))</f>
        <v/>
      </c>
      <c r="G75" s="4" t="str">
        <f>IF(tblOnboarding[[#This Row],[Employee ID]]="","",_xlfn.XLOOKUP(tblOnboarding[[#This Row],[Employee ID]],TblEmployee[Employee ID],TblEmployee[HireDate],))</f>
        <v/>
      </c>
      <c r="H75" t="str">
        <f>IF(tblOnboarding[[#This Row],[Employee ID]]="","",_xlfn.XLOOKUP(tblOnboarding[[#This Row],[Employee ID]],TblEmployee[Employee ID],TblEmployee[ManagerID]))</f>
        <v/>
      </c>
    </row>
    <row r="76" spans="3:8" customFormat="1" x14ac:dyDescent="0.25">
      <c r="C76" t="str">
        <f>IF(tblOnboarding[[#This Row],[Employee ID]]="","",_xlfn.XLOOKUP(tblOnboarding[[#This Row],[Employee ID]],TblEmployee[Employee ID],TblEmployee[First Name],""))</f>
        <v/>
      </c>
      <c r="D76" t="str">
        <f>IF(tblOnboarding[[#This Row],[Employee ID]]="","",_xlfn.XLOOKUP(tblOnboarding[[#This Row],[Employee ID]],TblEmployee[Employee ID],TblEmployee[Last Name],""))</f>
        <v/>
      </c>
      <c r="E76" t="str">
        <f>IF(tblOnboarding[[#This Row],[Employee ID]]="","",_xlfn.XLOOKUP(tblOnboarding[[#This Row],[Employee ID]],TblEmployee[Employee ID],TblEmployee[[Department ]],""))</f>
        <v/>
      </c>
      <c r="F76" t="str">
        <f>IF(tblOnboarding[[#This Row],[Employee ID]]="","",_xlfn.XLOOKUP(tblOnboarding[[#This Row],[Employee ID]],TblEmployee[Employee ID],TblEmployee[Job Title],""))</f>
        <v/>
      </c>
      <c r="G76" s="4" t="str">
        <f>IF(tblOnboarding[[#This Row],[Employee ID]]="","",_xlfn.XLOOKUP(tblOnboarding[[#This Row],[Employee ID]],TblEmployee[Employee ID],TblEmployee[HireDate],))</f>
        <v/>
      </c>
      <c r="H76" t="str">
        <f>IF(tblOnboarding[[#This Row],[Employee ID]]="","",_xlfn.XLOOKUP(tblOnboarding[[#This Row],[Employee ID]],TblEmployee[Employee ID],TblEmployee[ManagerID]))</f>
        <v/>
      </c>
    </row>
    <row r="77" spans="3:8" customFormat="1" x14ac:dyDescent="0.25">
      <c r="C77" t="str">
        <f>IF(tblOnboarding[[#This Row],[Employee ID]]="","",_xlfn.XLOOKUP(tblOnboarding[[#This Row],[Employee ID]],TblEmployee[Employee ID],TblEmployee[First Name],""))</f>
        <v/>
      </c>
      <c r="D77" t="str">
        <f>IF(tblOnboarding[[#This Row],[Employee ID]]="","",_xlfn.XLOOKUP(tblOnboarding[[#This Row],[Employee ID]],TblEmployee[Employee ID],TblEmployee[Last Name],""))</f>
        <v/>
      </c>
      <c r="E77" t="str">
        <f>IF(tblOnboarding[[#This Row],[Employee ID]]="","",_xlfn.XLOOKUP(tblOnboarding[[#This Row],[Employee ID]],TblEmployee[Employee ID],TblEmployee[[Department ]],""))</f>
        <v/>
      </c>
      <c r="F77" t="str">
        <f>IF(tblOnboarding[[#This Row],[Employee ID]]="","",_xlfn.XLOOKUP(tblOnboarding[[#This Row],[Employee ID]],TblEmployee[Employee ID],TblEmployee[Job Title],""))</f>
        <v/>
      </c>
      <c r="G77" s="4" t="str">
        <f>IF(tblOnboarding[[#This Row],[Employee ID]]="","",_xlfn.XLOOKUP(tblOnboarding[[#This Row],[Employee ID]],TblEmployee[Employee ID],TblEmployee[HireDate],))</f>
        <v/>
      </c>
      <c r="H77" t="str">
        <f>IF(tblOnboarding[[#This Row],[Employee ID]]="","",_xlfn.XLOOKUP(tblOnboarding[[#This Row],[Employee ID]],TblEmployee[Employee ID],TblEmployee[ManagerID]))</f>
        <v/>
      </c>
    </row>
    <row r="78" spans="3:8" customFormat="1" x14ac:dyDescent="0.25">
      <c r="C78" t="str">
        <f>IF(tblOnboarding[[#This Row],[Employee ID]]="","",_xlfn.XLOOKUP(tblOnboarding[[#This Row],[Employee ID]],TblEmployee[Employee ID],TblEmployee[First Name],""))</f>
        <v/>
      </c>
      <c r="D78" t="str">
        <f>IF(tblOnboarding[[#This Row],[Employee ID]]="","",_xlfn.XLOOKUP(tblOnboarding[[#This Row],[Employee ID]],TblEmployee[Employee ID],TblEmployee[Last Name],""))</f>
        <v/>
      </c>
      <c r="E78" t="str">
        <f>IF(tblOnboarding[[#This Row],[Employee ID]]="","",_xlfn.XLOOKUP(tblOnboarding[[#This Row],[Employee ID]],TblEmployee[Employee ID],TblEmployee[[Department ]],""))</f>
        <v/>
      </c>
      <c r="F78" t="str">
        <f>IF(tblOnboarding[[#This Row],[Employee ID]]="","",_xlfn.XLOOKUP(tblOnboarding[[#This Row],[Employee ID]],TblEmployee[Employee ID],TblEmployee[Job Title],""))</f>
        <v/>
      </c>
      <c r="G78" s="4" t="str">
        <f>IF(tblOnboarding[[#This Row],[Employee ID]]="","",_xlfn.XLOOKUP(tblOnboarding[[#This Row],[Employee ID]],TblEmployee[Employee ID],TblEmployee[HireDate],))</f>
        <v/>
      </c>
      <c r="H78" t="str">
        <f>IF(tblOnboarding[[#This Row],[Employee ID]]="","",_xlfn.XLOOKUP(tblOnboarding[[#This Row],[Employee ID]],TblEmployee[Employee ID],TblEmployee[ManagerID]))</f>
        <v/>
      </c>
    </row>
    <row r="79" spans="3:8" customFormat="1" x14ac:dyDescent="0.25">
      <c r="C79" t="str">
        <f>IF(tblOnboarding[[#This Row],[Employee ID]]="","",_xlfn.XLOOKUP(tblOnboarding[[#This Row],[Employee ID]],TblEmployee[Employee ID],TblEmployee[First Name],""))</f>
        <v/>
      </c>
      <c r="D79" t="str">
        <f>IF(tblOnboarding[[#This Row],[Employee ID]]="","",_xlfn.XLOOKUP(tblOnboarding[[#This Row],[Employee ID]],TblEmployee[Employee ID],TblEmployee[Last Name],""))</f>
        <v/>
      </c>
      <c r="E79" t="str">
        <f>IF(tblOnboarding[[#This Row],[Employee ID]]="","",_xlfn.XLOOKUP(tblOnboarding[[#This Row],[Employee ID]],TblEmployee[Employee ID],TblEmployee[[Department ]],""))</f>
        <v/>
      </c>
      <c r="F79" t="str">
        <f>IF(tblOnboarding[[#This Row],[Employee ID]]="","",_xlfn.XLOOKUP(tblOnboarding[[#This Row],[Employee ID]],TblEmployee[Employee ID],TblEmployee[Job Title],""))</f>
        <v/>
      </c>
      <c r="G79" s="4" t="str">
        <f>IF(tblOnboarding[[#This Row],[Employee ID]]="","",_xlfn.XLOOKUP(tblOnboarding[[#This Row],[Employee ID]],TblEmployee[Employee ID],TblEmployee[HireDate],))</f>
        <v/>
      </c>
      <c r="H79" t="str">
        <f>IF(tblOnboarding[[#This Row],[Employee ID]]="","",_xlfn.XLOOKUP(tblOnboarding[[#This Row],[Employee ID]],TblEmployee[Employee ID],TblEmployee[ManagerID]))</f>
        <v/>
      </c>
    </row>
    <row r="80" spans="3:8" customFormat="1" x14ac:dyDescent="0.25">
      <c r="C80" t="str">
        <f>IF(tblOnboarding[[#This Row],[Employee ID]]="","",_xlfn.XLOOKUP(tblOnboarding[[#This Row],[Employee ID]],TblEmployee[Employee ID],TblEmployee[First Name],""))</f>
        <v/>
      </c>
      <c r="D80" t="str">
        <f>IF(tblOnboarding[[#This Row],[Employee ID]]="","",_xlfn.XLOOKUP(tblOnboarding[[#This Row],[Employee ID]],TblEmployee[Employee ID],TblEmployee[Last Name],""))</f>
        <v/>
      </c>
      <c r="E80" t="str">
        <f>IF(tblOnboarding[[#This Row],[Employee ID]]="","",_xlfn.XLOOKUP(tblOnboarding[[#This Row],[Employee ID]],TblEmployee[Employee ID],TblEmployee[[Department ]],""))</f>
        <v/>
      </c>
      <c r="F80" t="str">
        <f>IF(tblOnboarding[[#This Row],[Employee ID]]="","",_xlfn.XLOOKUP(tblOnboarding[[#This Row],[Employee ID]],TblEmployee[Employee ID],TblEmployee[Job Title],""))</f>
        <v/>
      </c>
      <c r="G80" s="4" t="str">
        <f>IF(tblOnboarding[[#This Row],[Employee ID]]="","",_xlfn.XLOOKUP(tblOnboarding[[#This Row],[Employee ID]],TblEmployee[Employee ID],TblEmployee[HireDate],))</f>
        <v/>
      </c>
      <c r="H80" t="str">
        <f>IF(tblOnboarding[[#This Row],[Employee ID]]="","",_xlfn.XLOOKUP(tblOnboarding[[#This Row],[Employee ID]],TblEmployee[Employee ID],TblEmployee[ManagerID]))</f>
        <v/>
      </c>
    </row>
    <row r="81" spans="3:8" customFormat="1" x14ac:dyDescent="0.25">
      <c r="C81" t="str">
        <f>IF(tblOnboarding[[#This Row],[Employee ID]]="","",_xlfn.XLOOKUP(tblOnboarding[[#This Row],[Employee ID]],TblEmployee[Employee ID],TblEmployee[First Name],""))</f>
        <v/>
      </c>
      <c r="D81" t="str">
        <f>IF(tblOnboarding[[#This Row],[Employee ID]]="","",_xlfn.XLOOKUP(tblOnboarding[[#This Row],[Employee ID]],TblEmployee[Employee ID],TblEmployee[Last Name],""))</f>
        <v/>
      </c>
      <c r="E81" t="str">
        <f>IF(tblOnboarding[[#This Row],[Employee ID]]="","",_xlfn.XLOOKUP(tblOnboarding[[#This Row],[Employee ID]],TblEmployee[Employee ID],TblEmployee[[Department ]],""))</f>
        <v/>
      </c>
      <c r="F81" t="str">
        <f>IF(tblOnboarding[[#This Row],[Employee ID]]="","",_xlfn.XLOOKUP(tblOnboarding[[#This Row],[Employee ID]],TblEmployee[Employee ID],TblEmployee[Job Title],""))</f>
        <v/>
      </c>
      <c r="G81" s="4" t="str">
        <f>IF(tblOnboarding[[#This Row],[Employee ID]]="","",_xlfn.XLOOKUP(tblOnboarding[[#This Row],[Employee ID]],TblEmployee[Employee ID],TblEmployee[HireDate],))</f>
        <v/>
      </c>
      <c r="H81" t="str">
        <f>IF(tblOnboarding[[#This Row],[Employee ID]]="","",_xlfn.XLOOKUP(tblOnboarding[[#This Row],[Employee ID]],TblEmployee[Employee ID],TblEmployee[ManagerID]))</f>
        <v/>
      </c>
    </row>
    <row r="82" spans="3:8" customFormat="1" x14ac:dyDescent="0.25">
      <c r="C82" t="str">
        <f>IF(tblOnboarding[[#This Row],[Employee ID]]="","",_xlfn.XLOOKUP(tblOnboarding[[#This Row],[Employee ID]],TblEmployee[Employee ID],TblEmployee[First Name],""))</f>
        <v/>
      </c>
      <c r="D82" t="str">
        <f>IF(tblOnboarding[[#This Row],[Employee ID]]="","",_xlfn.XLOOKUP(tblOnboarding[[#This Row],[Employee ID]],TblEmployee[Employee ID],TblEmployee[Last Name],""))</f>
        <v/>
      </c>
      <c r="E82" t="str">
        <f>IF(tblOnboarding[[#This Row],[Employee ID]]="","",_xlfn.XLOOKUP(tblOnboarding[[#This Row],[Employee ID]],TblEmployee[Employee ID],TblEmployee[[Department ]],""))</f>
        <v/>
      </c>
      <c r="F82" t="str">
        <f>IF(tblOnboarding[[#This Row],[Employee ID]]="","",_xlfn.XLOOKUP(tblOnboarding[[#This Row],[Employee ID]],TblEmployee[Employee ID],TblEmployee[Job Title],""))</f>
        <v/>
      </c>
      <c r="G82" s="4" t="str">
        <f>IF(tblOnboarding[[#This Row],[Employee ID]]="","",_xlfn.XLOOKUP(tblOnboarding[[#This Row],[Employee ID]],TblEmployee[Employee ID],TblEmployee[HireDate],))</f>
        <v/>
      </c>
      <c r="H82" t="str">
        <f>IF(tblOnboarding[[#This Row],[Employee ID]]="","",_xlfn.XLOOKUP(tblOnboarding[[#This Row],[Employee ID]],TblEmployee[Employee ID],TblEmployee[ManagerID]))</f>
        <v/>
      </c>
    </row>
    <row r="83" spans="3:8" customFormat="1" x14ac:dyDescent="0.25">
      <c r="C83" t="str">
        <f>IF(tblOnboarding[[#This Row],[Employee ID]]="","",_xlfn.XLOOKUP(tblOnboarding[[#This Row],[Employee ID]],TblEmployee[Employee ID],TblEmployee[First Name],""))</f>
        <v/>
      </c>
      <c r="D83" t="str">
        <f>IF(tblOnboarding[[#This Row],[Employee ID]]="","",_xlfn.XLOOKUP(tblOnboarding[[#This Row],[Employee ID]],TblEmployee[Employee ID],TblEmployee[Last Name],""))</f>
        <v/>
      </c>
      <c r="E83" t="str">
        <f>IF(tblOnboarding[[#This Row],[Employee ID]]="","",_xlfn.XLOOKUP(tblOnboarding[[#This Row],[Employee ID]],TblEmployee[Employee ID],TblEmployee[[Department ]],""))</f>
        <v/>
      </c>
      <c r="F83" t="str">
        <f>IF(tblOnboarding[[#This Row],[Employee ID]]="","",_xlfn.XLOOKUP(tblOnboarding[[#This Row],[Employee ID]],TblEmployee[Employee ID],TblEmployee[Job Title],""))</f>
        <v/>
      </c>
      <c r="G83" s="4" t="str">
        <f>IF(tblOnboarding[[#This Row],[Employee ID]]="","",_xlfn.XLOOKUP(tblOnboarding[[#This Row],[Employee ID]],TblEmployee[Employee ID],TblEmployee[HireDate],))</f>
        <v/>
      </c>
      <c r="H83" t="str">
        <f>IF(tblOnboarding[[#This Row],[Employee ID]]="","",_xlfn.XLOOKUP(tblOnboarding[[#This Row],[Employee ID]],TblEmployee[Employee ID],TblEmployee[ManagerID]))</f>
        <v/>
      </c>
    </row>
    <row r="84" spans="3:8" customFormat="1" x14ac:dyDescent="0.25">
      <c r="C84" t="str">
        <f>IF(tblOnboarding[[#This Row],[Employee ID]]="","",_xlfn.XLOOKUP(tblOnboarding[[#This Row],[Employee ID]],TblEmployee[Employee ID],TblEmployee[First Name],""))</f>
        <v/>
      </c>
      <c r="D84" t="str">
        <f>IF(tblOnboarding[[#This Row],[Employee ID]]="","",_xlfn.XLOOKUP(tblOnboarding[[#This Row],[Employee ID]],TblEmployee[Employee ID],TblEmployee[Last Name],""))</f>
        <v/>
      </c>
      <c r="E84" t="str">
        <f>IF(tblOnboarding[[#This Row],[Employee ID]]="","",_xlfn.XLOOKUP(tblOnboarding[[#This Row],[Employee ID]],TblEmployee[Employee ID],TblEmployee[[Department ]],""))</f>
        <v/>
      </c>
      <c r="F84" t="str">
        <f>IF(tblOnboarding[[#This Row],[Employee ID]]="","",_xlfn.XLOOKUP(tblOnboarding[[#This Row],[Employee ID]],TblEmployee[Employee ID],TblEmployee[Job Title],""))</f>
        <v/>
      </c>
      <c r="G84" s="4" t="str">
        <f>IF(tblOnboarding[[#This Row],[Employee ID]]="","",_xlfn.XLOOKUP(tblOnboarding[[#This Row],[Employee ID]],TblEmployee[Employee ID],TblEmployee[HireDate],))</f>
        <v/>
      </c>
      <c r="H84" t="str">
        <f>IF(tblOnboarding[[#This Row],[Employee ID]]="","",_xlfn.XLOOKUP(tblOnboarding[[#This Row],[Employee ID]],TblEmployee[Employee ID],TblEmployee[ManagerID]))</f>
        <v/>
      </c>
    </row>
    <row r="85" spans="3:8" customFormat="1" x14ac:dyDescent="0.25">
      <c r="C85" t="str">
        <f>IF(tblOnboarding[[#This Row],[Employee ID]]="","",_xlfn.XLOOKUP(tblOnboarding[[#This Row],[Employee ID]],TblEmployee[Employee ID],TblEmployee[First Name],""))</f>
        <v/>
      </c>
      <c r="D85" t="str">
        <f>IF(tblOnboarding[[#This Row],[Employee ID]]="","",_xlfn.XLOOKUP(tblOnboarding[[#This Row],[Employee ID]],TblEmployee[Employee ID],TblEmployee[Last Name],""))</f>
        <v/>
      </c>
      <c r="E85" t="str">
        <f>IF(tblOnboarding[[#This Row],[Employee ID]]="","",_xlfn.XLOOKUP(tblOnboarding[[#This Row],[Employee ID]],TblEmployee[Employee ID],TblEmployee[[Department ]],""))</f>
        <v/>
      </c>
      <c r="F85" t="str">
        <f>IF(tblOnboarding[[#This Row],[Employee ID]]="","",_xlfn.XLOOKUP(tblOnboarding[[#This Row],[Employee ID]],TblEmployee[Employee ID],TblEmployee[Job Title],""))</f>
        <v/>
      </c>
      <c r="G85" s="4" t="str">
        <f>IF(tblOnboarding[[#This Row],[Employee ID]]="","",_xlfn.XLOOKUP(tblOnboarding[[#This Row],[Employee ID]],TblEmployee[Employee ID],TblEmployee[HireDate],))</f>
        <v/>
      </c>
      <c r="H85" t="str">
        <f>IF(tblOnboarding[[#This Row],[Employee ID]]="","",_xlfn.XLOOKUP(tblOnboarding[[#This Row],[Employee ID]],TblEmployee[Employee ID],TblEmployee[ManagerID]))</f>
        <v/>
      </c>
    </row>
    <row r="86" spans="3:8" customFormat="1" x14ac:dyDescent="0.25">
      <c r="C86" t="str">
        <f>IF(tblOnboarding[[#This Row],[Employee ID]]="","",_xlfn.XLOOKUP(tblOnboarding[[#This Row],[Employee ID]],TblEmployee[Employee ID],TblEmployee[First Name],""))</f>
        <v/>
      </c>
      <c r="D86" t="str">
        <f>IF(tblOnboarding[[#This Row],[Employee ID]]="","",_xlfn.XLOOKUP(tblOnboarding[[#This Row],[Employee ID]],TblEmployee[Employee ID],TblEmployee[Last Name],""))</f>
        <v/>
      </c>
      <c r="E86" t="str">
        <f>IF(tblOnboarding[[#This Row],[Employee ID]]="","",_xlfn.XLOOKUP(tblOnboarding[[#This Row],[Employee ID]],TblEmployee[Employee ID],TblEmployee[[Department ]],""))</f>
        <v/>
      </c>
      <c r="F86" t="str">
        <f>IF(tblOnboarding[[#This Row],[Employee ID]]="","",_xlfn.XLOOKUP(tblOnboarding[[#This Row],[Employee ID]],TblEmployee[Employee ID],TblEmployee[Job Title],""))</f>
        <v/>
      </c>
      <c r="G86" s="4" t="str">
        <f>IF(tblOnboarding[[#This Row],[Employee ID]]="","",_xlfn.XLOOKUP(tblOnboarding[[#This Row],[Employee ID]],TblEmployee[Employee ID],TblEmployee[HireDate],))</f>
        <v/>
      </c>
      <c r="H86" t="str">
        <f>IF(tblOnboarding[[#This Row],[Employee ID]]="","",_xlfn.XLOOKUP(tblOnboarding[[#This Row],[Employee ID]],TblEmployee[Employee ID],TblEmployee[ManagerID]))</f>
        <v/>
      </c>
    </row>
    <row r="87" spans="3:8" customFormat="1" x14ac:dyDescent="0.25">
      <c r="C87" t="str">
        <f>IF(tblOnboarding[[#This Row],[Employee ID]]="","",_xlfn.XLOOKUP(tblOnboarding[[#This Row],[Employee ID]],TblEmployee[Employee ID],TblEmployee[First Name],""))</f>
        <v/>
      </c>
      <c r="D87" t="str">
        <f>IF(tblOnboarding[[#This Row],[Employee ID]]="","",_xlfn.XLOOKUP(tblOnboarding[[#This Row],[Employee ID]],TblEmployee[Employee ID],TblEmployee[Last Name],""))</f>
        <v/>
      </c>
      <c r="E87" t="str">
        <f>IF(tblOnboarding[[#This Row],[Employee ID]]="","",_xlfn.XLOOKUP(tblOnboarding[[#This Row],[Employee ID]],TblEmployee[Employee ID],TblEmployee[[Department ]],""))</f>
        <v/>
      </c>
      <c r="F87" t="str">
        <f>IF(tblOnboarding[[#This Row],[Employee ID]]="","",_xlfn.XLOOKUP(tblOnboarding[[#This Row],[Employee ID]],TblEmployee[Employee ID],TblEmployee[Job Title],""))</f>
        <v/>
      </c>
      <c r="G87" s="4" t="str">
        <f>IF(tblOnboarding[[#This Row],[Employee ID]]="","",_xlfn.XLOOKUP(tblOnboarding[[#This Row],[Employee ID]],TblEmployee[Employee ID],TblEmployee[HireDate],))</f>
        <v/>
      </c>
      <c r="H87" t="str">
        <f>IF(tblOnboarding[[#This Row],[Employee ID]]="","",_xlfn.XLOOKUP(tblOnboarding[[#This Row],[Employee ID]],TblEmployee[Employee ID],TblEmployee[ManagerID]))</f>
        <v/>
      </c>
    </row>
    <row r="88" spans="3:8" customFormat="1" x14ac:dyDescent="0.25">
      <c r="C88" t="str">
        <f>IF(tblOnboarding[[#This Row],[Employee ID]]="","",_xlfn.XLOOKUP(tblOnboarding[[#This Row],[Employee ID]],TblEmployee[Employee ID],TblEmployee[First Name],""))</f>
        <v/>
      </c>
      <c r="D88" t="str">
        <f>IF(tblOnboarding[[#This Row],[Employee ID]]="","",_xlfn.XLOOKUP(tblOnboarding[[#This Row],[Employee ID]],TblEmployee[Employee ID],TblEmployee[Last Name],""))</f>
        <v/>
      </c>
      <c r="E88" t="str">
        <f>IF(tblOnboarding[[#This Row],[Employee ID]]="","",_xlfn.XLOOKUP(tblOnboarding[[#This Row],[Employee ID]],TblEmployee[Employee ID],TblEmployee[[Department ]],""))</f>
        <v/>
      </c>
      <c r="F88" t="str">
        <f>IF(tblOnboarding[[#This Row],[Employee ID]]="","",_xlfn.XLOOKUP(tblOnboarding[[#This Row],[Employee ID]],TblEmployee[Employee ID],TblEmployee[Job Title],""))</f>
        <v/>
      </c>
      <c r="G88" s="4" t="str">
        <f>IF(tblOnboarding[[#This Row],[Employee ID]]="","",_xlfn.XLOOKUP(tblOnboarding[[#This Row],[Employee ID]],TblEmployee[Employee ID],TblEmployee[HireDate],))</f>
        <v/>
      </c>
      <c r="H88" t="str">
        <f>IF(tblOnboarding[[#This Row],[Employee ID]]="","",_xlfn.XLOOKUP(tblOnboarding[[#This Row],[Employee ID]],TblEmployee[Employee ID],TblEmployee[ManagerID]))</f>
        <v/>
      </c>
    </row>
    <row r="89" spans="3:8" customFormat="1" x14ac:dyDescent="0.25">
      <c r="C89" t="str">
        <f>IF(tblOnboarding[[#This Row],[Employee ID]]="","",_xlfn.XLOOKUP(tblOnboarding[[#This Row],[Employee ID]],TblEmployee[Employee ID],TblEmployee[First Name],""))</f>
        <v/>
      </c>
      <c r="D89" t="str">
        <f>IF(tblOnboarding[[#This Row],[Employee ID]]="","",_xlfn.XLOOKUP(tblOnboarding[[#This Row],[Employee ID]],TblEmployee[Employee ID],TblEmployee[Last Name],""))</f>
        <v/>
      </c>
      <c r="E89" t="str">
        <f>IF(tblOnboarding[[#This Row],[Employee ID]]="","",_xlfn.XLOOKUP(tblOnboarding[[#This Row],[Employee ID]],TblEmployee[Employee ID],TblEmployee[[Department ]],""))</f>
        <v/>
      </c>
      <c r="F89" t="str">
        <f>IF(tblOnboarding[[#This Row],[Employee ID]]="","",_xlfn.XLOOKUP(tblOnboarding[[#This Row],[Employee ID]],TblEmployee[Employee ID],TblEmployee[Job Title],""))</f>
        <v/>
      </c>
      <c r="G89" s="4" t="str">
        <f>IF(tblOnboarding[[#This Row],[Employee ID]]="","",_xlfn.XLOOKUP(tblOnboarding[[#This Row],[Employee ID]],TblEmployee[Employee ID],TblEmployee[HireDate],))</f>
        <v/>
      </c>
      <c r="H89" t="str">
        <f>IF(tblOnboarding[[#This Row],[Employee ID]]="","",_xlfn.XLOOKUP(tblOnboarding[[#This Row],[Employee ID]],TblEmployee[Employee ID],TblEmployee[ManagerID]))</f>
        <v/>
      </c>
    </row>
    <row r="90" spans="3:8" customFormat="1" x14ac:dyDescent="0.25">
      <c r="C90" t="str">
        <f>IF(tblOnboarding[[#This Row],[Employee ID]]="","",_xlfn.XLOOKUP(tblOnboarding[[#This Row],[Employee ID]],TblEmployee[Employee ID],TblEmployee[First Name],""))</f>
        <v/>
      </c>
      <c r="D90" t="str">
        <f>IF(tblOnboarding[[#This Row],[Employee ID]]="","",_xlfn.XLOOKUP(tblOnboarding[[#This Row],[Employee ID]],TblEmployee[Employee ID],TblEmployee[Last Name],""))</f>
        <v/>
      </c>
      <c r="E90" t="str">
        <f>IF(tblOnboarding[[#This Row],[Employee ID]]="","",_xlfn.XLOOKUP(tblOnboarding[[#This Row],[Employee ID]],TblEmployee[Employee ID],TblEmployee[[Department ]],""))</f>
        <v/>
      </c>
      <c r="F90" t="str">
        <f>IF(tblOnboarding[[#This Row],[Employee ID]]="","",_xlfn.XLOOKUP(tblOnboarding[[#This Row],[Employee ID]],TblEmployee[Employee ID],TblEmployee[Job Title],""))</f>
        <v/>
      </c>
      <c r="G90" s="4" t="str">
        <f>IF(tblOnboarding[[#This Row],[Employee ID]]="","",_xlfn.XLOOKUP(tblOnboarding[[#This Row],[Employee ID]],TblEmployee[Employee ID],TblEmployee[HireDate],))</f>
        <v/>
      </c>
      <c r="H90" t="str">
        <f>IF(tblOnboarding[[#This Row],[Employee ID]]="","",_xlfn.XLOOKUP(tblOnboarding[[#This Row],[Employee ID]],TblEmployee[Employee ID],TblEmployee[ManagerID]))</f>
        <v/>
      </c>
    </row>
    <row r="91" spans="3:8" customFormat="1" x14ac:dyDescent="0.25">
      <c r="C91" t="str">
        <f>IF(tblOnboarding[[#This Row],[Employee ID]]="","",_xlfn.XLOOKUP(tblOnboarding[[#This Row],[Employee ID]],TblEmployee[Employee ID],TblEmployee[First Name],""))</f>
        <v/>
      </c>
      <c r="D91" t="str">
        <f>IF(tblOnboarding[[#This Row],[Employee ID]]="","",_xlfn.XLOOKUP(tblOnboarding[[#This Row],[Employee ID]],TblEmployee[Employee ID],TblEmployee[Last Name],""))</f>
        <v/>
      </c>
      <c r="E91" t="str">
        <f>IF(tblOnboarding[[#This Row],[Employee ID]]="","",_xlfn.XLOOKUP(tblOnboarding[[#This Row],[Employee ID]],TblEmployee[Employee ID],TblEmployee[[Department ]],""))</f>
        <v/>
      </c>
      <c r="F91" t="str">
        <f>IF(tblOnboarding[[#This Row],[Employee ID]]="","",_xlfn.XLOOKUP(tblOnboarding[[#This Row],[Employee ID]],TblEmployee[Employee ID],TblEmployee[Job Title],""))</f>
        <v/>
      </c>
      <c r="G91" s="4" t="str">
        <f>IF(tblOnboarding[[#This Row],[Employee ID]]="","",_xlfn.XLOOKUP(tblOnboarding[[#This Row],[Employee ID]],TblEmployee[Employee ID],TblEmployee[HireDate],))</f>
        <v/>
      </c>
      <c r="H91" t="str">
        <f>IF(tblOnboarding[[#This Row],[Employee ID]]="","",_xlfn.XLOOKUP(tblOnboarding[[#This Row],[Employee ID]],TblEmployee[Employee ID],TblEmployee[ManagerID]))</f>
        <v/>
      </c>
    </row>
    <row r="92" spans="3:8" customFormat="1" x14ac:dyDescent="0.25">
      <c r="C92" t="str">
        <f>IF(tblOnboarding[[#This Row],[Employee ID]]="","",_xlfn.XLOOKUP(tblOnboarding[[#This Row],[Employee ID]],TblEmployee[Employee ID],TblEmployee[First Name],""))</f>
        <v/>
      </c>
      <c r="D92" t="str">
        <f>IF(tblOnboarding[[#This Row],[Employee ID]]="","",_xlfn.XLOOKUP(tblOnboarding[[#This Row],[Employee ID]],TblEmployee[Employee ID],TblEmployee[Last Name],""))</f>
        <v/>
      </c>
      <c r="E92" t="str">
        <f>IF(tblOnboarding[[#This Row],[Employee ID]]="","",_xlfn.XLOOKUP(tblOnboarding[[#This Row],[Employee ID]],TblEmployee[Employee ID],TblEmployee[[Department ]],""))</f>
        <v/>
      </c>
      <c r="F92" t="str">
        <f>IF(tblOnboarding[[#This Row],[Employee ID]]="","",_xlfn.XLOOKUP(tblOnboarding[[#This Row],[Employee ID]],TblEmployee[Employee ID],TblEmployee[Job Title],""))</f>
        <v/>
      </c>
      <c r="G92" s="4" t="str">
        <f>IF(tblOnboarding[[#This Row],[Employee ID]]="","",_xlfn.XLOOKUP(tblOnboarding[[#This Row],[Employee ID]],TblEmployee[Employee ID],TblEmployee[HireDate],))</f>
        <v/>
      </c>
      <c r="H92" t="str">
        <f>IF(tblOnboarding[[#This Row],[Employee ID]]="","",_xlfn.XLOOKUP(tblOnboarding[[#This Row],[Employee ID]],TblEmployee[Employee ID],TblEmployee[ManagerID]))</f>
        <v/>
      </c>
    </row>
    <row r="93" spans="3:8" customFormat="1" x14ac:dyDescent="0.25">
      <c r="C93" t="str">
        <f>IF(tblOnboarding[[#This Row],[Employee ID]]="","",_xlfn.XLOOKUP(tblOnboarding[[#This Row],[Employee ID]],TblEmployee[Employee ID],TblEmployee[First Name],""))</f>
        <v/>
      </c>
      <c r="D93" t="str">
        <f>IF(tblOnboarding[[#This Row],[Employee ID]]="","",_xlfn.XLOOKUP(tblOnboarding[[#This Row],[Employee ID]],TblEmployee[Employee ID],TblEmployee[Last Name],""))</f>
        <v/>
      </c>
      <c r="E93" t="str">
        <f>IF(tblOnboarding[[#This Row],[Employee ID]]="","",_xlfn.XLOOKUP(tblOnboarding[[#This Row],[Employee ID]],TblEmployee[Employee ID],TblEmployee[[Department ]],""))</f>
        <v/>
      </c>
      <c r="F93" t="str">
        <f>IF(tblOnboarding[[#This Row],[Employee ID]]="","",_xlfn.XLOOKUP(tblOnboarding[[#This Row],[Employee ID]],TblEmployee[Employee ID],TblEmployee[Job Title],""))</f>
        <v/>
      </c>
      <c r="G93" s="4" t="str">
        <f>IF(tblOnboarding[[#This Row],[Employee ID]]="","",_xlfn.XLOOKUP(tblOnboarding[[#This Row],[Employee ID]],TblEmployee[Employee ID],TblEmployee[HireDate],))</f>
        <v/>
      </c>
      <c r="H93" t="str">
        <f>IF(tblOnboarding[[#This Row],[Employee ID]]="","",_xlfn.XLOOKUP(tblOnboarding[[#This Row],[Employee ID]],TblEmployee[Employee ID],TblEmployee[ManagerID]))</f>
        <v/>
      </c>
    </row>
    <row r="94" spans="3:8" customFormat="1" x14ac:dyDescent="0.25">
      <c r="C94" t="str">
        <f>IF(tblOnboarding[[#This Row],[Employee ID]]="","",_xlfn.XLOOKUP(tblOnboarding[[#This Row],[Employee ID]],TblEmployee[Employee ID],TblEmployee[First Name],""))</f>
        <v/>
      </c>
      <c r="D94" t="str">
        <f>IF(tblOnboarding[[#This Row],[Employee ID]]="","",_xlfn.XLOOKUP(tblOnboarding[[#This Row],[Employee ID]],TblEmployee[Employee ID],TblEmployee[Last Name],""))</f>
        <v/>
      </c>
      <c r="E94" t="str">
        <f>IF(tblOnboarding[[#This Row],[Employee ID]]="","",_xlfn.XLOOKUP(tblOnboarding[[#This Row],[Employee ID]],TblEmployee[Employee ID],TblEmployee[[Department ]],""))</f>
        <v/>
      </c>
      <c r="F94" t="str">
        <f>IF(tblOnboarding[[#This Row],[Employee ID]]="","",_xlfn.XLOOKUP(tblOnboarding[[#This Row],[Employee ID]],TblEmployee[Employee ID],TblEmployee[Job Title],""))</f>
        <v/>
      </c>
      <c r="G94" s="4" t="str">
        <f>IF(tblOnboarding[[#This Row],[Employee ID]]="","",_xlfn.XLOOKUP(tblOnboarding[[#This Row],[Employee ID]],TblEmployee[Employee ID],TblEmployee[HireDate],))</f>
        <v/>
      </c>
      <c r="H94" t="str">
        <f>IF(tblOnboarding[[#This Row],[Employee ID]]="","",_xlfn.XLOOKUP(tblOnboarding[[#This Row],[Employee ID]],TblEmployee[Employee ID],TblEmployee[ManagerID]))</f>
        <v/>
      </c>
    </row>
    <row r="95" spans="3:8" customFormat="1" x14ac:dyDescent="0.25">
      <c r="C95" t="str">
        <f>IF(tblOnboarding[[#This Row],[Employee ID]]="","",_xlfn.XLOOKUP(tblOnboarding[[#This Row],[Employee ID]],TblEmployee[Employee ID],TblEmployee[First Name],""))</f>
        <v/>
      </c>
      <c r="D95" t="str">
        <f>IF(tblOnboarding[[#This Row],[Employee ID]]="","",_xlfn.XLOOKUP(tblOnboarding[[#This Row],[Employee ID]],TblEmployee[Employee ID],TblEmployee[Last Name],""))</f>
        <v/>
      </c>
      <c r="E95" t="str">
        <f>IF(tblOnboarding[[#This Row],[Employee ID]]="","",_xlfn.XLOOKUP(tblOnboarding[[#This Row],[Employee ID]],TblEmployee[Employee ID],TblEmployee[[Department ]],""))</f>
        <v/>
      </c>
      <c r="F95" t="str">
        <f>IF(tblOnboarding[[#This Row],[Employee ID]]="","",_xlfn.XLOOKUP(tblOnboarding[[#This Row],[Employee ID]],TblEmployee[Employee ID],TblEmployee[Job Title],""))</f>
        <v/>
      </c>
      <c r="G95" s="4" t="str">
        <f>IF(tblOnboarding[[#This Row],[Employee ID]]="","",_xlfn.XLOOKUP(tblOnboarding[[#This Row],[Employee ID]],TblEmployee[Employee ID],TblEmployee[HireDate],))</f>
        <v/>
      </c>
      <c r="H95" t="str">
        <f>IF(tblOnboarding[[#This Row],[Employee ID]]="","",_xlfn.XLOOKUP(tblOnboarding[[#This Row],[Employee ID]],TblEmployee[Employee ID],TblEmployee[ManagerID]))</f>
        <v/>
      </c>
    </row>
    <row r="96" spans="3:8" customFormat="1" x14ac:dyDescent="0.25">
      <c r="C96" t="str">
        <f>IF(tblOnboarding[[#This Row],[Employee ID]]="","",_xlfn.XLOOKUP(tblOnboarding[[#This Row],[Employee ID]],TblEmployee[Employee ID],TblEmployee[First Name],""))</f>
        <v/>
      </c>
      <c r="D96" t="str">
        <f>IF(tblOnboarding[[#This Row],[Employee ID]]="","",_xlfn.XLOOKUP(tblOnboarding[[#This Row],[Employee ID]],TblEmployee[Employee ID],TblEmployee[Last Name],""))</f>
        <v/>
      </c>
      <c r="E96" t="str">
        <f>IF(tblOnboarding[[#This Row],[Employee ID]]="","",_xlfn.XLOOKUP(tblOnboarding[[#This Row],[Employee ID]],TblEmployee[Employee ID],TblEmployee[[Department ]],""))</f>
        <v/>
      </c>
      <c r="F96" t="str">
        <f>IF(tblOnboarding[[#This Row],[Employee ID]]="","",_xlfn.XLOOKUP(tblOnboarding[[#This Row],[Employee ID]],TblEmployee[Employee ID],TblEmployee[Job Title],""))</f>
        <v/>
      </c>
      <c r="G96" s="4" t="str">
        <f>IF(tblOnboarding[[#This Row],[Employee ID]]="","",_xlfn.XLOOKUP(tblOnboarding[[#This Row],[Employee ID]],TblEmployee[Employee ID],TblEmployee[HireDate],))</f>
        <v/>
      </c>
      <c r="H96" t="str">
        <f>IF(tblOnboarding[[#This Row],[Employee ID]]="","",_xlfn.XLOOKUP(tblOnboarding[[#This Row],[Employee ID]],TblEmployee[Employee ID],TblEmployee[ManagerID]))</f>
        <v/>
      </c>
    </row>
    <row r="97" spans="3:8" customFormat="1" x14ac:dyDescent="0.25">
      <c r="C97" t="str">
        <f>IF(tblOnboarding[[#This Row],[Employee ID]]="","",_xlfn.XLOOKUP(tblOnboarding[[#This Row],[Employee ID]],TblEmployee[Employee ID],TblEmployee[First Name],""))</f>
        <v/>
      </c>
      <c r="D97" t="str">
        <f>IF(tblOnboarding[[#This Row],[Employee ID]]="","",_xlfn.XLOOKUP(tblOnboarding[[#This Row],[Employee ID]],TblEmployee[Employee ID],TblEmployee[Last Name],""))</f>
        <v/>
      </c>
      <c r="E97" t="str">
        <f>IF(tblOnboarding[[#This Row],[Employee ID]]="","",_xlfn.XLOOKUP(tblOnboarding[[#This Row],[Employee ID]],TblEmployee[Employee ID],TblEmployee[[Department ]],""))</f>
        <v/>
      </c>
      <c r="F97" t="str">
        <f>IF(tblOnboarding[[#This Row],[Employee ID]]="","",_xlfn.XLOOKUP(tblOnboarding[[#This Row],[Employee ID]],TblEmployee[Employee ID],TblEmployee[Job Title],""))</f>
        <v/>
      </c>
      <c r="G97" s="4" t="str">
        <f>IF(tblOnboarding[[#This Row],[Employee ID]]="","",_xlfn.XLOOKUP(tblOnboarding[[#This Row],[Employee ID]],TblEmployee[Employee ID],TblEmployee[HireDate],))</f>
        <v/>
      </c>
      <c r="H97" t="str">
        <f>IF(tblOnboarding[[#This Row],[Employee ID]]="","",_xlfn.XLOOKUP(tblOnboarding[[#This Row],[Employee ID]],TblEmployee[Employee ID],TblEmployee[ManagerID]))</f>
        <v/>
      </c>
    </row>
    <row r="98" spans="3:8" customFormat="1" x14ac:dyDescent="0.25">
      <c r="C98" t="str">
        <f>IF(tblOnboarding[[#This Row],[Employee ID]]="","",_xlfn.XLOOKUP(tblOnboarding[[#This Row],[Employee ID]],TblEmployee[Employee ID],TblEmployee[First Name],""))</f>
        <v/>
      </c>
      <c r="D98" t="str">
        <f>IF(tblOnboarding[[#This Row],[Employee ID]]="","",_xlfn.XLOOKUP(tblOnboarding[[#This Row],[Employee ID]],TblEmployee[Employee ID],TblEmployee[Last Name],""))</f>
        <v/>
      </c>
      <c r="E98" t="str">
        <f>IF(tblOnboarding[[#This Row],[Employee ID]]="","",_xlfn.XLOOKUP(tblOnboarding[[#This Row],[Employee ID]],TblEmployee[Employee ID],TblEmployee[[Department ]],""))</f>
        <v/>
      </c>
      <c r="F98" t="str">
        <f>IF(tblOnboarding[[#This Row],[Employee ID]]="","",_xlfn.XLOOKUP(tblOnboarding[[#This Row],[Employee ID]],TblEmployee[Employee ID],TblEmployee[Job Title],""))</f>
        <v/>
      </c>
      <c r="G98" s="4" t="str">
        <f>IF(tblOnboarding[[#This Row],[Employee ID]]="","",_xlfn.XLOOKUP(tblOnboarding[[#This Row],[Employee ID]],TblEmployee[Employee ID],TblEmployee[HireDate],))</f>
        <v/>
      </c>
      <c r="H98" t="str">
        <f>IF(tblOnboarding[[#This Row],[Employee ID]]="","",_xlfn.XLOOKUP(tblOnboarding[[#This Row],[Employee ID]],TblEmployee[Employee ID],TblEmployee[ManagerID]))</f>
        <v/>
      </c>
    </row>
    <row r="99" spans="3:8" customFormat="1" x14ac:dyDescent="0.25">
      <c r="C99" t="str">
        <f>IF(tblOnboarding[[#This Row],[Employee ID]]="","",_xlfn.XLOOKUP(tblOnboarding[[#This Row],[Employee ID]],TblEmployee[Employee ID],TblEmployee[First Name],""))</f>
        <v/>
      </c>
      <c r="D99" t="str">
        <f>IF(tblOnboarding[[#This Row],[Employee ID]]="","",_xlfn.XLOOKUP(tblOnboarding[[#This Row],[Employee ID]],TblEmployee[Employee ID],TblEmployee[Last Name],""))</f>
        <v/>
      </c>
      <c r="E99" t="str">
        <f>IF(tblOnboarding[[#This Row],[Employee ID]]="","",_xlfn.XLOOKUP(tblOnboarding[[#This Row],[Employee ID]],TblEmployee[Employee ID],TblEmployee[[Department ]],""))</f>
        <v/>
      </c>
      <c r="F99" t="str">
        <f>IF(tblOnboarding[[#This Row],[Employee ID]]="","",_xlfn.XLOOKUP(tblOnboarding[[#This Row],[Employee ID]],TblEmployee[Employee ID],TblEmployee[Job Title],""))</f>
        <v/>
      </c>
      <c r="G99" s="4" t="str">
        <f>IF(tblOnboarding[[#This Row],[Employee ID]]="","",_xlfn.XLOOKUP(tblOnboarding[[#This Row],[Employee ID]],TblEmployee[Employee ID],TblEmployee[HireDate],))</f>
        <v/>
      </c>
      <c r="H99" t="str">
        <f>IF(tblOnboarding[[#This Row],[Employee ID]]="","",_xlfn.XLOOKUP(tblOnboarding[[#This Row],[Employee ID]],TblEmployee[Employee ID],TblEmployee[ManagerID]))</f>
        <v/>
      </c>
    </row>
    <row r="100" spans="3:8" customFormat="1" x14ac:dyDescent="0.25">
      <c r="C100" t="str">
        <f>IF(tblOnboarding[[#This Row],[Employee ID]]="","",_xlfn.XLOOKUP(tblOnboarding[[#This Row],[Employee ID]],TblEmployee[Employee ID],TblEmployee[First Name],""))</f>
        <v/>
      </c>
      <c r="D100" t="str">
        <f>IF(tblOnboarding[[#This Row],[Employee ID]]="","",_xlfn.XLOOKUP(tblOnboarding[[#This Row],[Employee ID]],TblEmployee[Employee ID],TblEmployee[Last Name],""))</f>
        <v/>
      </c>
      <c r="E100" t="str">
        <f>IF(tblOnboarding[[#This Row],[Employee ID]]="","",_xlfn.XLOOKUP(tblOnboarding[[#This Row],[Employee ID]],TblEmployee[Employee ID],TblEmployee[[Department ]],""))</f>
        <v/>
      </c>
      <c r="F100" t="str">
        <f>IF(tblOnboarding[[#This Row],[Employee ID]]="","",_xlfn.XLOOKUP(tblOnboarding[[#This Row],[Employee ID]],TblEmployee[Employee ID],TblEmployee[Job Title],""))</f>
        <v/>
      </c>
      <c r="G100" s="4" t="str">
        <f>IF(tblOnboarding[[#This Row],[Employee ID]]="","",_xlfn.XLOOKUP(tblOnboarding[[#This Row],[Employee ID]],TblEmployee[Employee ID],TblEmployee[HireDate],))</f>
        <v/>
      </c>
      <c r="H100" t="str">
        <f>IF(tblOnboarding[[#This Row],[Employee ID]]="","",_xlfn.XLOOKUP(tblOnboarding[[#This Row],[Employee ID]],TblEmployee[Employee ID],TblEmployee[ManagerID]))</f>
        <v/>
      </c>
    </row>
    <row r="101" spans="3:8" customFormat="1" x14ac:dyDescent="0.25">
      <c r="C101" t="str">
        <f>IF(tblOnboarding[[#This Row],[Employee ID]]="","",_xlfn.XLOOKUP(tblOnboarding[[#This Row],[Employee ID]],TblEmployee[Employee ID],TblEmployee[First Name],""))</f>
        <v/>
      </c>
      <c r="D101" t="str">
        <f>IF(tblOnboarding[[#This Row],[Employee ID]]="","",_xlfn.XLOOKUP(tblOnboarding[[#This Row],[Employee ID]],TblEmployee[Employee ID],TblEmployee[Last Name],""))</f>
        <v/>
      </c>
      <c r="E101" t="str">
        <f>IF(tblOnboarding[[#This Row],[Employee ID]]="","",_xlfn.XLOOKUP(tblOnboarding[[#This Row],[Employee ID]],TblEmployee[Employee ID],TblEmployee[[Department ]],""))</f>
        <v/>
      </c>
      <c r="F101" t="str">
        <f>IF(tblOnboarding[[#This Row],[Employee ID]]="","",_xlfn.XLOOKUP(tblOnboarding[[#This Row],[Employee ID]],TblEmployee[Employee ID],TblEmployee[Job Title],""))</f>
        <v/>
      </c>
      <c r="G101" s="4" t="str">
        <f>IF(tblOnboarding[[#This Row],[Employee ID]]="","",_xlfn.XLOOKUP(tblOnboarding[[#This Row],[Employee ID]],TblEmployee[Employee ID],TblEmployee[HireDate],))</f>
        <v/>
      </c>
      <c r="H101" t="str">
        <f>IF(tblOnboarding[[#This Row],[Employee ID]]="","",_xlfn.XLOOKUP(tblOnboarding[[#This Row],[Employee ID]],TblEmployee[Employee ID],TblEmployee[ManagerID]))</f>
        <v/>
      </c>
    </row>
    <row r="102" spans="3:8" customFormat="1" x14ac:dyDescent="0.25">
      <c r="C102" t="str">
        <f>IF(tblOnboarding[[#This Row],[Employee ID]]="","",_xlfn.XLOOKUP(tblOnboarding[[#This Row],[Employee ID]],TblEmployee[Employee ID],TblEmployee[First Name],""))</f>
        <v/>
      </c>
      <c r="D102" t="str">
        <f>IF(tblOnboarding[[#This Row],[Employee ID]]="","",_xlfn.XLOOKUP(tblOnboarding[[#This Row],[Employee ID]],TblEmployee[Employee ID],TblEmployee[Last Name],""))</f>
        <v/>
      </c>
      <c r="E102" t="str">
        <f>IF(tblOnboarding[[#This Row],[Employee ID]]="","",_xlfn.XLOOKUP(tblOnboarding[[#This Row],[Employee ID]],TblEmployee[Employee ID],TblEmployee[[Department ]],""))</f>
        <v/>
      </c>
      <c r="F102" t="str">
        <f>IF(tblOnboarding[[#This Row],[Employee ID]]="","",_xlfn.XLOOKUP(tblOnboarding[[#This Row],[Employee ID]],TblEmployee[Employee ID],TblEmployee[Job Title],""))</f>
        <v/>
      </c>
      <c r="G102" s="4" t="str">
        <f>IF(tblOnboarding[[#This Row],[Employee ID]]="","",_xlfn.XLOOKUP(tblOnboarding[[#This Row],[Employee ID]],TblEmployee[Employee ID],TblEmployee[HireDate],))</f>
        <v/>
      </c>
      <c r="H102" t="str">
        <f>IF(tblOnboarding[[#This Row],[Employee ID]]="","",_xlfn.XLOOKUP(tblOnboarding[[#This Row],[Employee ID]],TblEmployee[Employee ID],TblEmployee[ManagerID]))</f>
        <v/>
      </c>
    </row>
    <row r="103" spans="3:8" customFormat="1" x14ac:dyDescent="0.25">
      <c r="C103" t="str">
        <f>IF(tblOnboarding[[#This Row],[Employee ID]]="","",_xlfn.XLOOKUP(tblOnboarding[[#This Row],[Employee ID]],TblEmployee[Employee ID],TblEmployee[First Name],""))</f>
        <v/>
      </c>
      <c r="D103" t="str">
        <f>IF(tblOnboarding[[#This Row],[Employee ID]]="","",_xlfn.XLOOKUP(tblOnboarding[[#This Row],[Employee ID]],TblEmployee[Employee ID],TblEmployee[Last Name],""))</f>
        <v/>
      </c>
      <c r="E103" t="str">
        <f>IF(tblOnboarding[[#This Row],[Employee ID]]="","",_xlfn.XLOOKUP(tblOnboarding[[#This Row],[Employee ID]],TblEmployee[Employee ID],TblEmployee[[Department ]],""))</f>
        <v/>
      </c>
      <c r="F103" t="str">
        <f>IF(tblOnboarding[[#This Row],[Employee ID]]="","",_xlfn.XLOOKUP(tblOnboarding[[#This Row],[Employee ID]],TblEmployee[Employee ID],TblEmployee[Job Title],""))</f>
        <v/>
      </c>
      <c r="G103" s="4" t="str">
        <f>IF(tblOnboarding[[#This Row],[Employee ID]]="","",_xlfn.XLOOKUP(tblOnboarding[[#This Row],[Employee ID]],TblEmployee[Employee ID],TblEmployee[HireDate],))</f>
        <v/>
      </c>
      <c r="H103" t="str">
        <f>IF(tblOnboarding[[#This Row],[Employee ID]]="","",_xlfn.XLOOKUP(tblOnboarding[[#This Row],[Employee ID]],TblEmployee[Employee ID],TblEmployee[ManagerID]))</f>
        <v/>
      </c>
    </row>
    <row r="104" spans="3:8" customFormat="1" x14ac:dyDescent="0.25">
      <c r="C104" t="str">
        <f>IF(tblOnboarding[[#This Row],[Employee ID]]="","",_xlfn.XLOOKUP(tblOnboarding[[#This Row],[Employee ID]],TblEmployee[Employee ID],TblEmployee[First Name],""))</f>
        <v/>
      </c>
      <c r="D104" t="str">
        <f>IF(tblOnboarding[[#This Row],[Employee ID]]="","",_xlfn.XLOOKUP(tblOnboarding[[#This Row],[Employee ID]],TblEmployee[Employee ID],TblEmployee[Last Name],""))</f>
        <v/>
      </c>
      <c r="E104" t="str">
        <f>IF(tblOnboarding[[#This Row],[Employee ID]]="","",_xlfn.XLOOKUP(tblOnboarding[[#This Row],[Employee ID]],TblEmployee[Employee ID],TblEmployee[[Department ]],""))</f>
        <v/>
      </c>
      <c r="F104" t="str">
        <f>IF(tblOnboarding[[#This Row],[Employee ID]]="","",_xlfn.XLOOKUP(tblOnboarding[[#This Row],[Employee ID]],TblEmployee[Employee ID],TblEmployee[Job Title],""))</f>
        <v/>
      </c>
      <c r="G104" s="4" t="str">
        <f>IF(tblOnboarding[[#This Row],[Employee ID]]="","",_xlfn.XLOOKUP(tblOnboarding[[#This Row],[Employee ID]],TblEmployee[Employee ID],TblEmployee[HireDate],))</f>
        <v/>
      </c>
      <c r="H104" t="str">
        <f>IF(tblOnboarding[[#This Row],[Employee ID]]="","",_xlfn.XLOOKUP(tblOnboarding[[#This Row],[Employee ID]],TblEmployee[Employee ID],TblEmployee[ManagerID]))</f>
        <v/>
      </c>
    </row>
    <row r="105" spans="3:8" customFormat="1" x14ac:dyDescent="0.25">
      <c r="C105" t="str">
        <f>IF(tblOnboarding[[#This Row],[Employee ID]]="","",_xlfn.XLOOKUP(tblOnboarding[[#This Row],[Employee ID]],TblEmployee[Employee ID],TblEmployee[First Name],""))</f>
        <v/>
      </c>
      <c r="D105" t="str">
        <f>IF(tblOnboarding[[#This Row],[Employee ID]]="","",_xlfn.XLOOKUP(tblOnboarding[[#This Row],[Employee ID]],TblEmployee[Employee ID],TblEmployee[Last Name],""))</f>
        <v/>
      </c>
      <c r="E105" t="str">
        <f>IF(tblOnboarding[[#This Row],[Employee ID]]="","",_xlfn.XLOOKUP(tblOnboarding[[#This Row],[Employee ID]],TblEmployee[Employee ID],TblEmployee[[Department ]],""))</f>
        <v/>
      </c>
      <c r="F105" t="str">
        <f>IF(tblOnboarding[[#This Row],[Employee ID]]="","",_xlfn.XLOOKUP(tblOnboarding[[#This Row],[Employee ID]],TblEmployee[Employee ID],TblEmployee[Job Title],""))</f>
        <v/>
      </c>
      <c r="G105" s="4" t="str">
        <f>IF(tblOnboarding[[#This Row],[Employee ID]]="","",_xlfn.XLOOKUP(tblOnboarding[[#This Row],[Employee ID]],TblEmployee[Employee ID],TblEmployee[HireDate],))</f>
        <v/>
      </c>
      <c r="H105" t="str">
        <f>IF(tblOnboarding[[#This Row],[Employee ID]]="","",_xlfn.XLOOKUP(tblOnboarding[[#This Row],[Employee ID]],TblEmployee[Employee ID],TblEmployee[ManagerID]))</f>
        <v/>
      </c>
    </row>
    <row r="106" spans="3:8" customFormat="1" x14ac:dyDescent="0.25">
      <c r="C106" t="str">
        <f>IF(tblOnboarding[[#This Row],[Employee ID]]="","",_xlfn.XLOOKUP(tblOnboarding[[#This Row],[Employee ID]],TblEmployee[Employee ID],TblEmployee[First Name],""))</f>
        <v/>
      </c>
      <c r="D106" t="str">
        <f>IF(tblOnboarding[[#This Row],[Employee ID]]="","",_xlfn.XLOOKUP(tblOnboarding[[#This Row],[Employee ID]],TblEmployee[Employee ID],TblEmployee[Last Name],""))</f>
        <v/>
      </c>
      <c r="E106" t="str">
        <f>IF(tblOnboarding[[#This Row],[Employee ID]]="","",_xlfn.XLOOKUP(tblOnboarding[[#This Row],[Employee ID]],TblEmployee[Employee ID],TblEmployee[[Department ]],""))</f>
        <v/>
      </c>
      <c r="F106" t="str">
        <f>IF(tblOnboarding[[#This Row],[Employee ID]]="","",_xlfn.XLOOKUP(tblOnboarding[[#This Row],[Employee ID]],TblEmployee[Employee ID],TblEmployee[Job Title],""))</f>
        <v/>
      </c>
      <c r="G106" s="4" t="str">
        <f>IF(tblOnboarding[[#This Row],[Employee ID]]="","",_xlfn.XLOOKUP(tblOnboarding[[#This Row],[Employee ID]],TblEmployee[Employee ID],TblEmployee[HireDate],))</f>
        <v/>
      </c>
      <c r="H106" t="str">
        <f>IF(tblOnboarding[[#This Row],[Employee ID]]="","",_xlfn.XLOOKUP(tblOnboarding[[#This Row],[Employee ID]],TblEmployee[Employee ID],TblEmployee[ManagerID]))</f>
        <v/>
      </c>
    </row>
    <row r="107" spans="3:8" customFormat="1" x14ac:dyDescent="0.25">
      <c r="C107" t="str">
        <f>IF(tblOnboarding[[#This Row],[Employee ID]]="","",_xlfn.XLOOKUP(tblOnboarding[[#This Row],[Employee ID]],TblEmployee[Employee ID],TblEmployee[First Name],""))</f>
        <v/>
      </c>
      <c r="D107" t="str">
        <f>IF(tblOnboarding[[#This Row],[Employee ID]]="","",_xlfn.XLOOKUP(tblOnboarding[[#This Row],[Employee ID]],TblEmployee[Employee ID],TblEmployee[Last Name],""))</f>
        <v/>
      </c>
      <c r="E107" t="str">
        <f>IF(tblOnboarding[[#This Row],[Employee ID]]="","",_xlfn.XLOOKUP(tblOnboarding[[#This Row],[Employee ID]],TblEmployee[Employee ID],TblEmployee[[Department ]],""))</f>
        <v/>
      </c>
      <c r="F107" t="str">
        <f>IF(tblOnboarding[[#This Row],[Employee ID]]="","",_xlfn.XLOOKUP(tblOnboarding[[#This Row],[Employee ID]],TblEmployee[Employee ID],TblEmployee[Job Title],""))</f>
        <v/>
      </c>
      <c r="G107" s="4" t="str">
        <f>IF(tblOnboarding[[#This Row],[Employee ID]]="","",_xlfn.XLOOKUP(tblOnboarding[[#This Row],[Employee ID]],TblEmployee[Employee ID],TblEmployee[HireDate],))</f>
        <v/>
      </c>
      <c r="H107" t="str">
        <f>IF(tblOnboarding[[#This Row],[Employee ID]]="","",_xlfn.XLOOKUP(tblOnboarding[[#This Row],[Employee ID]],TblEmployee[Employee ID],TblEmployee[ManagerID]))</f>
        <v/>
      </c>
    </row>
    <row r="108" spans="3:8" customFormat="1" x14ac:dyDescent="0.25">
      <c r="C108" t="str">
        <f>IF(tblOnboarding[[#This Row],[Employee ID]]="","",_xlfn.XLOOKUP(tblOnboarding[[#This Row],[Employee ID]],TblEmployee[Employee ID],TblEmployee[First Name],""))</f>
        <v/>
      </c>
      <c r="D108" t="str">
        <f>IF(tblOnboarding[[#This Row],[Employee ID]]="","",_xlfn.XLOOKUP(tblOnboarding[[#This Row],[Employee ID]],TblEmployee[Employee ID],TblEmployee[Last Name],""))</f>
        <v/>
      </c>
      <c r="E108" t="str">
        <f>IF(tblOnboarding[[#This Row],[Employee ID]]="","",_xlfn.XLOOKUP(tblOnboarding[[#This Row],[Employee ID]],TblEmployee[Employee ID],TblEmployee[[Department ]],""))</f>
        <v/>
      </c>
      <c r="F108" t="str">
        <f>IF(tblOnboarding[[#This Row],[Employee ID]]="","",_xlfn.XLOOKUP(tblOnboarding[[#This Row],[Employee ID]],TblEmployee[Employee ID],TblEmployee[Job Title],""))</f>
        <v/>
      </c>
      <c r="G108" s="4" t="str">
        <f>IF(tblOnboarding[[#This Row],[Employee ID]]="","",_xlfn.XLOOKUP(tblOnboarding[[#This Row],[Employee ID]],TblEmployee[Employee ID],TblEmployee[HireDate],))</f>
        <v/>
      </c>
      <c r="H108" t="str">
        <f>IF(tblOnboarding[[#This Row],[Employee ID]]="","",_xlfn.XLOOKUP(tblOnboarding[[#This Row],[Employee ID]],TblEmployee[Employee ID],TblEmployee[ManagerID]))</f>
        <v/>
      </c>
    </row>
    <row r="109" spans="3:8" customFormat="1" x14ac:dyDescent="0.25">
      <c r="C109" t="str">
        <f>IF(tblOnboarding[[#This Row],[Employee ID]]="","",_xlfn.XLOOKUP(tblOnboarding[[#This Row],[Employee ID]],TblEmployee[Employee ID],TblEmployee[First Name],""))</f>
        <v/>
      </c>
      <c r="D109" t="str">
        <f>IF(tblOnboarding[[#This Row],[Employee ID]]="","",_xlfn.XLOOKUP(tblOnboarding[[#This Row],[Employee ID]],TblEmployee[Employee ID],TblEmployee[Last Name],""))</f>
        <v/>
      </c>
      <c r="E109" t="str">
        <f>IF(tblOnboarding[[#This Row],[Employee ID]]="","",_xlfn.XLOOKUP(tblOnboarding[[#This Row],[Employee ID]],TblEmployee[Employee ID],TblEmployee[[Department ]],""))</f>
        <v/>
      </c>
      <c r="F109" t="str">
        <f>IF(tblOnboarding[[#This Row],[Employee ID]]="","",_xlfn.XLOOKUP(tblOnboarding[[#This Row],[Employee ID]],TblEmployee[Employee ID],TblEmployee[Job Title],""))</f>
        <v/>
      </c>
      <c r="G109" s="4" t="str">
        <f>IF(tblOnboarding[[#This Row],[Employee ID]]="","",_xlfn.XLOOKUP(tblOnboarding[[#This Row],[Employee ID]],TblEmployee[Employee ID],TblEmployee[HireDate],))</f>
        <v/>
      </c>
      <c r="H109" t="str">
        <f>IF(tblOnboarding[[#This Row],[Employee ID]]="","",_xlfn.XLOOKUP(tblOnboarding[[#This Row],[Employee ID]],TblEmployee[Employee ID],TblEmployee[ManagerID]))</f>
        <v/>
      </c>
    </row>
    <row r="110" spans="3:8" customFormat="1" x14ac:dyDescent="0.25">
      <c r="C110" t="str">
        <f>IF(tblOnboarding[[#This Row],[Employee ID]]="","",_xlfn.XLOOKUP(tblOnboarding[[#This Row],[Employee ID]],TblEmployee[Employee ID],TblEmployee[First Name],""))</f>
        <v/>
      </c>
      <c r="D110" t="str">
        <f>IF(tblOnboarding[[#This Row],[Employee ID]]="","",_xlfn.XLOOKUP(tblOnboarding[[#This Row],[Employee ID]],TblEmployee[Employee ID],TblEmployee[Last Name],""))</f>
        <v/>
      </c>
      <c r="E110" t="str">
        <f>IF(tblOnboarding[[#This Row],[Employee ID]]="","",_xlfn.XLOOKUP(tblOnboarding[[#This Row],[Employee ID]],TblEmployee[Employee ID],TblEmployee[[Department ]],""))</f>
        <v/>
      </c>
      <c r="F110" t="str">
        <f>IF(tblOnboarding[[#This Row],[Employee ID]]="","",_xlfn.XLOOKUP(tblOnboarding[[#This Row],[Employee ID]],TblEmployee[Employee ID],TblEmployee[Job Title],""))</f>
        <v/>
      </c>
      <c r="G110" s="4" t="str">
        <f>IF(tblOnboarding[[#This Row],[Employee ID]]="","",_xlfn.XLOOKUP(tblOnboarding[[#This Row],[Employee ID]],TblEmployee[Employee ID],TblEmployee[HireDate],))</f>
        <v/>
      </c>
      <c r="H110" t="str">
        <f>IF(tblOnboarding[[#This Row],[Employee ID]]="","",_xlfn.XLOOKUP(tblOnboarding[[#This Row],[Employee ID]],TblEmployee[Employee ID],TblEmployee[ManagerID]))</f>
        <v/>
      </c>
    </row>
    <row r="111" spans="3:8" customFormat="1" x14ac:dyDescent="0.25">
      <c r="C111" t="str">
        <f>IF(tblOnboarding[[#This Row],[Employee ID]]="","",_xlfn.XLOOKUP(tblOnboarding[[#This Row],[Employee ID]],TblEmployee[Employee ID],TblEmployee[First Name],""))</f>
        <v/>
      </c>
      <c r="D111" t="str">
        <f>IF(tblOnboarding[[#This Row],[Employee ID]]="","",_xlfn.XLOOKUP(tblOnboarding[[#This Row],[Employee ID]],TblEmployee[Employee ID],TblEmployee[Last Name],""))</f>
        <v/>
      </c>
      <c r="E111" t="str">
        <f>IF(tblOnboarding[[#This Row],[Employee ID]]="","",_xlfn.XLOOKUP(tblOnboarding[[#This Row],[Employee ID]],TblEmployee[Employee ID],TblEmployee[[Department ]],""))</f>
        <v/>
      </c>
      <c r="F111" t="str">
        <f>IF(tblOnboarding[[#This Row],[Employee ID]]="","",_xlfn.XLOOKUP(tblOnboarding[[#This Row],[Employee ID]],TblEmployee[Employee ID],TblEmployee[Job Title],""))</f>
        <v/>
      </c>
      <c r="G111" s="4" t="str">
        <f>IF(tblOnboarding[[#This Row],[Employee ID]]="","",_xlfn.XLOOKUP(tblOnboarding[[#This Row],[Employee ID]],TblEmployee[Employee ID],TblEmployee[HireDate],))</f>
        <v/>
      </c>
      <c r="H111" t="str">
        <f>IF(tblOnboarding[[#This Row],[Employee ID]]="","",_xlfn.XLOOKUP(tblOnboarding[[#This Row],[Employee ID]],TblEmployee[Employee ID],TblEmployee[ManagerID]))</f>
        <v/>
      </c>
    </row>
    <row r="112" spans="3:8" customFormat="1" x14ac:dyDescent="0.25">
      <c r="C112" t="str">
        <f>IF(tblOnboarding[[#This Row],[Employee ID]]="","",_xlfn.XLOOKUP(tblOnboarding[[#This Row],[Employee ID]],TblEmployee[Employee ID],TblEmployee[First Name],""))</f>
        <v/>
      </c>
      <c r="D112" t="str">
        <f>IF(tblOnboarding[[#This Row],[Employee ID]]="","",_xlfn.XLOOKUP(tblOnboarding[[#This Row],[Employee ID]],TblEmployee[Employee ID],TblEmployee[Last Name],""))</f>
        <v/>
      </c>
      <c r="E112" t="str">
        <f>IF(tblOnboarding[[#This Row],[Employee ID]]="","",_xlfn.XLOOKUP(tblOnboarding[[#This Row],[Employee ID]],TblEmployee[Employee ID],TblEmployee[[Department ]],""))</f>
        <v/>
      </c>
      <c r="F112" t="str">
        <f>IF(tblOnboarding[[#This Row],[Employee ID]]="","",_xlfn.XLOOKUP(tblOnboarding[[#This Row],[Employee ID]],TblEmployee[Employee ID],TblEmployee[Job Title],""))</f>
        <v/>
      </c>
      <c r="G112" s="4" t="str">
        <f>IF(tblOnboarding[[#This Row],[Employee ID]]="","",_xlfn.XLOOKUP(tblOnboarding[[#This Row],[Employee ID]],TblEmployee[Employee ID],TblEmployee[HireDate],))</f>
        <v/>
      </c>
      <c r="H112" t="str">
        <f>IF(tblOnboarding[[#This Row],[Employee ID]]="","",_xlfn.XLOOKUP(tblOnboarding[[#This Row],[Employee ID]],TblEmployee[Employee ID],TblEmployee[ManagerID]))</f>
        <v/>
      </c>
    </row>
    <row r="113" spans="3:8" customFormat="1" x14ac:dyDescent="0.25">
      <c r="C113" t="str">
        <f>IF(tblOnboarding[[#This Row],[Employee ID]]="","",_xlfn.XLOOKUP(tblOnboarding[[#This Row],[Employee ID]],TblEmployee[Employee ID],TblEmployee[First Name],""))</f>
        <v/>
      </c>
      <c r="D113" t="str">
        <f>IF(tblOnboarding[[#This Row],[Employee ID]]="","",_xlfn.XLOOKUP(tblOnboarding[[#This Row],[Employee ID]],TblEmployee[Employee ID],TblEmployee[Last Name],""))</f>
        <v/>
      </c>
      <c r="E113" t="str">
        <f>IF(tblOnboarding[[#This Row],[Employee ID]]="","",_xlfn.XLOOKUP(tblOnboarding[[#This Row],[Employee ID]],TblEmployee[Employee ID],TblEmployee[[Department ]],""))</f>
        <v/>
      </c>
      <c r="F113" t="str">
        <f>IF(tblOnboarding[[#This Row],[Employee ID]]="","",_xlfn.XLOOKUP(tblOnboarding[[#This Row],[Employee ID]],TblEmployee[Employee ID],TblEmployee[Job Title],""))</f>
        <v/>
      </c>
      <c r="G113" s="4" t="str">
        <f>IF(tblOnboarding[[#This Row],[Employee ID]]="","",_xlfn.XLOOKUP(tblOnboarding[[#This Row],[Employee ID]],TblEmployee[Employee ID],TblEmployee[HireDate],))</f>
        <v/>
      </c>
      <c r="H113" t="str">
        <f>IF(tblOnboarding[[#This Row],[Employee ID]]="","",_xlfn.XLOOKUP(tblOnboarding[[#This Row],[Employee ID]],TblEmployee[Employee ID],TblEmployee[ManagerID]))</f>
        <v/>
      </c>
    </row>
    <row r="114" spans="3:8" customFormat="1" x14ac:dyDescent="0.25">
      <c r="C114" t="str">
        <f>IF(tblOnboarding[[#This Row],[Employee ID]]="","",_xlfn.XLOOKUP(tblOnboarding[[#This Row],[Employee ID]],TblEmployee[Employee ID],TblEmployee[First Name],""))</f>
        <v/>
      </c>
      <c r="D114" t="str">
        <f>IF(tblOnboarding[[#This Row],[Employee ID]]="","",_xlfn.XLOOKUP(tblOnboarding[[#This Row],[Employee ID]],TblEmployee[Employee ID],TblEmployee[Last Name],""))</f>
        <v/>
      </c>
      <c r="E114" t="str">
        <f>IF(tblOnboarding[[#This Row],[Employee ID]]="","",_xlfn.XLOOKUP(tblOnboarding[[#This Row],[Employee ID]],TblEmployee[Employee ID],TblEmployee[[Department ]],""))</f>
        <v/>
      </c>
      <c r="F114" t="str">
        <f>IF(tblOnboarding[[#This Row],[Employee ID]]="","",_xlfn.XLOOKUP(tblOnboarding[[#This Row],[Employee ID]],TblEmployee[Employee ID],TblEmployee[Job Title],""))</f>
        <v/>
      </c>
      <c r="G114" s="4" t="str">
        <f>IF(tblOnboarding[[#This Row],[Employee ID]]="","",_xlfn.XLOOKUP(tblOnboarding[[#This Row],[Employee ID]],TblEmployee[Employee ID],TblEmployee[HireDate],))</f>
        <v/>
      </c>
      <c r="H114" t="str">
        <f>IF(tblOnboarding[[#This Row],[Employee ID]]="","",_xlfn.XLOOKUP(tblOnboarding[[#This Row],[Employee ID]],TblEmployee[Employee ID],TblEmployee[ManagerID]))</f>
        <v/>
      </c>
    </row>
    <row r="115" spans="3:8" customFormat="1" x14ac:dyDescent="0.25">
      <c r="C115" t="str">
        <f>IF(tblOnboarding[[#This Row],[Employee ID]]="","",_xlfn.XLOOKUP(tblOnboarding[[#This Row],[Employee ID]],TblEmployee[Employee ID],TblEmployee[First Name],""))</f>
        <v/>
      </c>
      <c r="D115" t="str">
        <f>IF(tblOnboarding[[#This Row],[Employee ID]]="","",_xlfn.XLOOKUP(tblOnboarding[[#This Row],[Employee ID]],TblEmployee[Employee ID],TblEmployee[Last Name],""))</f>
        <v/>
      </c>
      <c r="E115" t="str">
        <f>IF(tblOnboarding[[#This Row],[Employee ID]]="","",_xlfn.XLOOKUP(tblOnboarding[[#This Row],[Employee ID]],TblEmployee[Employee ID],TblEmployee[[Department ]],""))</f>
        <v/>
      </c>
      <c r="F115" t="str">
        <f>IF(tblOnboarding[[#This Row],[Employee ID]]="","",_xlfn.XLOOKUP(tblOnboarding[[#This Row],[Employee ID]],TblEmployee[Employee ID],TblEmployee[Job Title],""))</f>
        <v/>
      </c>
      <c r="G115" s="4" t="str">
        <f>IF(tblOnboarding[[#This Row],[Employee ID]]="","",_xlfn.XLOOKUP(tblOnboarding[[#This Row],[Employee ID]],TblEmployee[Employee ID],TblEmployee[HireDate],))</f>
        <v/>
      </c>
      <c r="H115" t="str">
        <f>IF(tblOnboarding[[#This Row],[Employee ID]]="","",_xlfn.XLOOKUP(tblOnboarding[[#This Row],[Employee ID]],TblEmployee[Employee ID],TblEmployee[ManagerID]))</f>
        <v/>
      </c>
    </row>
    <row r="116" spans="3:8" customFormat="1" x14ac:dyDescent="0.25">
      <c r="C116" t="str">
        <f>IF(tblOnboarding[[#This Row],[Employee ID]]="","",_xlfn.XLOOKUP(tblOnboarding[[#This Row],[Employee ID]],TblEmployee[Employee ID],TblEmployee[First Name],""))</f>
        <v/>
      </c>
      <c r="D116" t="str">
        <f>IF(tblOnboarding[[#This Row],[Employee ID]]="","",_xlfn.XLOOKUP(tblOnboarding[[#This Row],[Employee ID]],TblEmployee[Employee ID],TblEmployee[Last Name],""))</f>
        <v/>
      </c>
      <c r="E116" t="str">
        <f>IF(tblOnboarding[[#This Row],[Employee ID]]="","",_xlfn.XLOOKUP(tblOnboarding[[#This Row],[Employee ID]],TblEmployee[Employee ID],TblEmployee[[Department ]],""))</f>
        <v/>
      </c>
      <c r="F116" t="str">
        <f>IF(tblOnboarding[[#This Row],[Employee ID]]="","",_xlfn.XLOOKUP(tblOnboarding[[#This Row],[Employee ID]],TblEmployee[Employee ID],TblEmployee[Job Title],""))</f>
        <v/>
      </c>
      <c r="G116" s="4" t="str">
        <f>IF(tblOnboarding[[#This Row],[Employee ID]]="","",_xlfn.XLOOKUP(tblOnboarding[[#This Row],[Employee ID]],TblEmployee[Employee ID],TblEmployee[HireDate],))</f>
        <v/>
      </c>
      <c r="H116" t="str">
        <f>IF(tblOnboarding[[#This Row],[Employee ID]]="","",_xlfn.XLOOKUP(tblOnboarding[[#This Row],[Employee ID]],TblEmployee[Employee ID],TblEmployee[ManagerID]))</f>
        <v/>
      </c>
    </row>
    <row r="117" spans="3:8" customFormat="1" x14ac:dyDescent="0.25">
      <c r="C117" t="str">
        <f>IF(tblOnboarding[[#This Row],[Employee ID]]="","",_xlfn.XLOOKUP(tblOnboarding[[#This Row],[Employee ID]],TblEmployee[Employee ID],TblEmployee[First Name],""))</f>
        <v/>
      </c>
      <c r="D117" t="str">
        <f>IF(tblOnboarding[[#This Row],[Employee ID]]="","",_xlfn.XLOOKUP(tblOnboarding[[#This Row],[Employee ID]],TblEmployee[Employee ID],TblEmployee[Last Name],""))</f>
        <v/>
      </c>
      <c r="E117" t="str">
        <f>IF(tblOnboarding[[#This Row],[Employee ID]]="","",_xlfn.XLOOKUP(tblOnboarding[[#This Row],[Employee ID]],TblEmployee[Employee ID],TblEmployee[[Department ]],""))</f>
        <v/>
      </c>
      <c r="F117" t="str">
        <f>IF(tblOnboarding[[#This Row],[Employee ID]]="","",_xlfn.XLOOKUP(tblOnboarding[[#This Row],[Employee ID]],TblEmployee[Employee ID],TblEmployee[Job Title],""))</f>
        <v/>
      </c>
      <c r="G117" s="4" t="str">
        <f>IF(tblOnboarding[[#This Row],[Employee ID]]="","",_xlfn.XLOOKUP(tblOnboarding[[#This Row],[Employee ID]],TblEmployee[Employee ID],TblEmployee[HireDate],))</f>
        <v/>
      </c>
      <c r="H117" t="str">
        <f>IF(tblOnboarding[[#This Row],[Employee ID]]="","",_xlfn.XLOOKUP(tblOnboarding[[#This Row],[Employee ID]],TblEmployee[Employee ID],TblEmployee[ManagerID]))</f>
        <v/>
      </c>
    </row>
    <row r="118" spans="3:8" customFormat="1" x14ac:dyDescent="0.25">
      <c r="C118" t="str">
        <f>IF(tblOnboarding[[#This Row],[Employee ID]]="","",_xlfn.XLOOKUP(tblOnboarding[[#This Row],[Employee ID]],TblEmployee[Employee ID],TblEmployee[First Name],""))</f>
        <v/>
      </c>
      <c r="D118" t="str">
        <f>IF(tblOnboarding[[#This Row],[Employee ID]]="","",_xlfn.XLOOKUP(tblOnboarding[[#This Row],[Employee ID]],TblEmployee[Employee ID],TblEmployee[Last Name],""))</f>
        <v/>
      </c>
      <c r="E118" t="str">
        <f>IF(tblOnboarding[[#This Row],[Employee ID]]="","",_xlfn.XLOOKUP(tblOnboarding[[#This Row],[Employee ID]],TblEmployee[Employee ID],TblEmployee[[Department ]],""))</f>
        <v/>
      </c>
      <c r="F118" t="str">
        <f>IF(tblOnboarding[[#This Row],[Employee ID]]="","",_xlfn.XLOOKUP(tblOnboarding[[#This Row],[Employee ID]],TblEmployee[Employee ID],TblEmployee[Job Title],""))</f>
        <v/>
      </c>
      <c r="G118" s="4" t="str">
        <f>IF(tblOnboarding[[#This Row],[Employee ID]]="","",_xlfn.XLOOKUP(tblOnboarding[[#This Row],[Employee ID]],TblEmployee[Employee ID],TblEmployee[HireDate],))</f>
        <v/>
      </c>
      <c r="H118" t="str">
        <f>IF(tblOnboarding[[#This Row],[Employee ID]]="","",_xlfn.XLOOKUP(tblOnboarding[[#This Row],[Employee ID]],TblEmployee[Employee ID],TblEmployee[ManagerID]))</f>
        <v/>
      </c>
    </row>
    <row r="119" spans="3:8" customFormat="1" x14ac:dyDescent="0.25">
      <c r="C119" t="str">
        <f>IF(tblOnboarding[[#This Row],[Employee ID]]="","",_xlfn.XLOOKUP(tblOnboarding[[#This Row],[Employee ID]],TblEmployee[Employee ID],TblEmployee[First Name],""))</f>
        <v/>
      </c>
      <c r="D119" t="str">
        <f>IF(tblOnboarding[[#This Row],[Employee ID]]="","",_xlfn.XLOOKUP(tblOnboarding[[#This Row],[Employee ID]],TblEmployee[Employee ID],TblEmployee[Last Name],""))</f>
        <v/>
      </c>
      <c r="E119" t="str">
        <f>IF(tblOnboarding[[#This Row],[Employee ID]]="","",_xlfn.XLOOKUP(tblOnboarding[[#This Row],[Employee ID]],TblEmployee[Employee ID],TblEmployee[[Department ]],""))</f>
        <v/>
      </c>
      <c r="F119" t="str">
        <f>IF(tblOnboarding[[#This Row],[Employee ID]]="","",_xlfn.XLOOKUP(tblOnboarding[[#This Row],[Employee ID]],TblEmployee[Employee ID],TblEmployee[Job Title],""))</f>
        <v/>
      </c>
      <c r="G119" s="4" t="str">
        <f>IF(tblOnboarding[[#This Row],[Employee ID]]="","",_xlfn.XLOOKUP(tblOnboarding[[#This Row],[Employee ID]],TblEmployee[Employee ID],TblEmployee[HireDate],))</f>
        <v/>
      </c>
      <c r="H119" t="str">
        <f>IF(tblOnboarding[[#This Row],[Employee ID]]="","",_xlfn.XLOOKUP(tblOnboarding[[#This Row],[Employee ID]],TblEmployee[Employee ID],TblEmployee[ManagerID]))</f>
        <v/>
      </c>
    </row>
    <row r="120" spans="3:8" customFormat="1" x14ac:dyDescent="0.25">
      <c r="C120" t="str">
        <f>IF(tblOnboarding[[#This Row],[Employee ID]]="","",_xlfn.XLOOKUP(tblOnboarding[[#This Row],[Employee ID]],TblEmployee[Employee ID],TblEmployee[First Name],""))</f>
        <v/>
      </c>
      <c r="D120" t="str">
        <f>IF(tblOnboarding[[#This Row],[Employee ID]]="","",_xlfn.XLOOKUP(tblOnboarding[[#This Row],[Employee ID]],TblEmployee[Employee ID],TblEmployee[Last Name],""))</f>
        <v/>
      </c>
      <c r="E120" t="str">
        <f>IF(tblOnboarding[[#This Row],[Employee ID]]="","",_xlfn.XLOOKUP(tblOnboarding[[#This Row],[Employee ID]],TblEmployee[Employee ID],TblEmployee[[Department ]],""))</f>
        <v/>
      </c>
      <c r="F120" t="str">
        <f>IF(tblOnboarding[[#This Row],[Employee ID]]="","",_xlfn.XLOOKUP(tblOnboarding[[#This Row],[Employee ID]],TblEmployee[Employee ID],TblEmployee[Job Title],""))</f>
        <v/>
      </c>
      <c r="G120" s="4" t="str">
        <f>IF(tblOnboarding[[#This Row],[Employee ID]]="","",_xlfn.XLOOKUP(tblOnboarding[[#This Row],[Employee ID]],TblEmployee[Employee ID],TblEmployee[HireDate],))</f>
        <v/>
      </c>
      <c r="H120" t="str">
        <f>IF(tblOnboarding[[#This Row],[Employee ID]]="","",_xlfn.XLOOKUP(tblOnboarding[[#This Row],[Employee ID]],TblEmployee[Employee ID],TblEmployee[ManagerID]))</f>
        <v/>
      </c>
    </row>
    <row r="121" spans="3:8" customFormat="1" x14ac:dyDescent="0.25">
      <c r="C121" t="str">
        <f>IF(tblOnboarding[[#This Row],[Employee ID]]="","",_xlfn.XLOOKUP(tblOnboarding[[#This Row],[Employee ID]],TblEmployee[Employee ID],TblEmployee[First Name],""))</f>
        <v/>
      </c>
      <c r="D121" t="str">
        <f>IF(tblOnboarding[[#This Row],[Employee ID]]="","",_xlfn.XLOOKUP(tblOnboarding[[#This Row],[Employee ID]],TblEmployee[Employee ID],TblEmployee[Last Name],""))</f>
        <v/>
      </c>
      <c r="E121" t="str">
        <f>IF(tblOnboarding[[#This Row],[Employee ID]]="","",_xlfn.XLOOKUP(tblOnboarding[[#This Row],[Employee ID]],TblEmployee[Employee ID],TblEmployee[[Department ]],""))</f>
        <v/>
      </c>
      <c r="F121" t="str">
        <f>IF(tblOnboarding[[#This Row],[Employee ID]]="","",_xlfn.XLOOKUP(tblOnboarding[[#This Row],[Employee ID]],TblEmployee[Employee ID],TblEmployee[Job Title],""))</f>
        <v/>
      </c>
      <c r="G121" s="4" t="str">
        <f>IF(tblOnboarding[[#This Row],[Employee ID]]="","",_xlfn.XLOOKUP(tblOnboarding[[#This Row],[Employee ID]],TblEmployee[Employee ID],TblEmployee[HireDate],))</f>
        <v/>
      </c>
      <c r="H121" t="str">
        <f>IF(tblOnboarding[[#This Row],[Employee ID]]="","",_xlfn.XLOOKUP(tblOnboarding[[#This Row],[Employee ID]],TblEmployee[Employee ID],TblEmployee[ManagerID]))</f>
        <v/>
      </c>
    </row>
    <row r="122" spans="3:8" customFormat="1" x14ac:dyDescent="0.25">
      <c r="C122" t="str">
        <f>IF(tblOnboarding[[#This Row],[Employee ID]]="","",_xlfn.XLOOKUP(tblOnboarding[[#This Row],[Employee ID]],TblEmployee[Employee ID],TblEmployee[First Name],""))</f>
        <v/>
      </c>
      <c r="D122" t="str">
        <f>IF(tblOnboarding[[#This Row],[Employee ID]]="","",_xlfn.XLOOKUP(tblOnboarding[[#This Row],[Employee ID]],TblEmployee[Employee ID],TblEmployee[Last Name],""))</f>
        <v/>
      </c>
      <c r="E122" t="str">
        <f>IF(tblOnboarding[[#This Row],[Employee ID]]="","",_xlfn.XLOOKUP(tblOnboarding[[#This Row],[Employee ID]],TblEmployee[Employee ID],TblEmployee[[Department ]],""))</f>
        <v/>
      </c>
      <c r="F122" t="str">
        <f>IF(tblOnboarding[[#This Row],[Employee ID]]="","",_xlfn.XLOOKUP(tblOnboarding[[#This Row],[Employee ID]],TblEmployee[Employee ID],TblEmployee[Job Title],""))</f>
        <v/>
      </c>
      <c r="G122" s="4" t="str">
        <f>IF(tblOnboarding[[#This Row],[Employee ID]]="","",_xlfn.XLOOKUP(tblOnboarding[[#This Row],[Employee ID]],TblEmployee[Employee ID],TblEmployee[HireDate],))</f>
        <v/>
      </c>
      <c r="H122" t="str">
        <f>IF(tblOnboarding[[#This Row],[Employee ID]]="","",_xlfn.XLOOKUP(tblOnboarding[[#This Row],[Employee ID]],TblEmployee[Employee ID],TblEmployee[ManagerID]))</f>
        <v/>
      </c>
    </row>
    <row r="123" spans="3:8" customFormat="1" x14ac:dyDescent="0.25">
      <c r="C123" t="str">
        <f>IF(tblOnboarding[[#This Row],[Employee ID]]="","",_xlfn.XLOOKUP(tblOnboarding[[#This Row],[Employee ID]],TblEmployee[Employee ID],TblEmployee[First Name],""))</f>
        <v/>
      </c>
      <c r="D123" t="str">
        <f>IF(tblOnboarding[[#This Row],[Employee ID]]="","",_xlfn.XLOOKUP(tblOnboarding[[#This Row],[Employee ID]],TblEmployee[Employee ID],TblEmployee[Last Name],""))</f>
        <v/>
      </c>
      <c r="E123" t="str">
        <f>IF(tblOnboarding[[#This Row],[Employee ID]]="","",_xlfn.XLOOKUP(tblOnboarding[[#This Row],[Employee ID]],TblEmployee[Employee ID],TblEmployee[[Department ]],""))</f>
        <v/>
      </c>
      <c r="F123" t="str">
        <f>IF(tblOnboarding[[#This Row],[Employee ID]]="","",_xlfn.XLOOKUP(tblOnboarding[[#This Row],[Employee ID]],TblEmployee[Employee ID],TblEmployee[Job Title],""))</f>
        <v/>
      </c>
      <c r="G123" s="4" t="str">
        <f>IF(tblOnboarding[[#This Row],[Employee ID]]="","",_xlfn.XLOOKUP(tblOnboarding[[#This Row],[Employee ID]],TblEmployee[Employee ID],TblEmployee[HireDate],))</f>
        <v/>
      </c>
      <c r="H123" t="str">
        <f>IF(tblOnboarding[[#This Row],[Employee ID]]="","",_xlfn.XLOOKUP(tblOnboarding[[#This Row],[Employee ID]],TblEmployee[Employee ID],TblEmployee[ManagerID]))</f>
        <v/>
      </c>
    </row>
    <row r="124" spans="3:8" customFormat="1" x14ac:dyDescent="0.25">
      <c r="C124" t="str">
        <f>IF(tblOnboarding[[#This Row],[Employee ID]]="","",_xlfn.XLOOKUP(tblOnboarding[[#This Row],[Employee ID]],TblEmployee[Employee ID],TblEmployee[First Name],""))</f>
        <v/>
      </c>
      <c r="D124" t="str">
        <f>IF(tblOnboarding[[#This Row],[Employee ID]]="","",_xlfn.XLOOKUP(tblOnboarding[[#This Row],[Employee ID]],TblEmployee[Employee ID],TblEmployee[Last Name],""))</f>
        <v/>
      </c>
      <c r="E124" t="str">
        <f>IF(tblOnboarding[[#This Row],[Employee ID]]="","",_xlfn.XLOOKUP(tblOnboarding[[#This Row],[Employee ID]],TblEmployee[Employee ID],TblEmployee[[Department ]],""))</f>
        <v/>
      </c>
      <c r="F124" t="str">
        <f>IF(tblOnboarding[[#This Row],[Employee ID]]="","",_xlfn.XLOOKUP(tblOnboarding[[#This Row],[Employee ID]],TblEmployee[Employee ID],TblEmployee[Job Title],""))</f>
        <v/>
      </c>
      <c r="G124" s="4" t="str">
        <f>IF(tblOnboarding[[#This Row],[Employee ID]]="","",_xlfn.XLOOKUP(tblOnboarding[[#This Row],[Employee ID]],TblEmployee[Employee ID],TblEmployee[HireDate],))</f>
        <v/>
      </c>
      <c r="H124" t="str">
        <f>IF(tblOnboarding[[#This Row],[Employee ID]]="","",_xlfn.XLOOKUP(tblOnboarding[[#This Row],[Employee ID]],TblEmployee[Employee ID],TblEmployee[ManagerID]))</f>
        <v/>
      </c>
    </row>
    <row r="125" spans="3:8" customFormat="1" x14ac:dyDescent="0.25">
      <c r="C125" t="str">
        <f>IF(tblOnboarding[[#This Row],[Employee ID]]="","",_xlfn.XLOOKUP(tblOnboarding[[#This Row],[Employee ID]],TblEmployee[Employee ID],TblEmployee[First Name],""))</f>
        <v/>
      </c>
      <c r="D125" t="str">
        <f>IF(tblOnboarding[[#This Row],[Employee ID]]="","",_xlfn.XLOOKUP(tblOnboarding[[#This Row],[Employee ID]],TblEmployee[Employee ID],TblEmployee[Last Name],""))</f>
        <v/>
      </c>
      <c r="E125" t="str">
        <f>IF(tblOnboarding[[#This Row],[Employee ID]]="","",_xlfn.XLOOKUP(tblOnboarding[[#This Row],[Employee ID]],TblEmployee[Employee ID],TblEmployee[[Department ]],""))</f>
        <v/>
      </c>
      <c r="F125" t="str">
        <f>IF(tblOnboarding[[#This Row],[Employee ID]]="","",_xlfn.XLOOKUP(tblOnboarding[[#This Row],[Employee ID]],TblEmployee[Employee ID],TblEmployee[Job Title],""))</f>
        <v/>
      </c>
      <c r="G125" s="4" t="str">
        <f>IF(tblOnboarding[[#This Row],[Employee ID]]="","",_xlfn.XLOOKUP(tblOnboarding[[#This Row],[Employee ID]],TblEmployee[Employee ID],TblEmployee[HireDate],))</f>
        <v/>
      </c>
      <c r="H125" t="str">
        <f>IF(tblOnboarding[[#This Row],[Employee ID]]="","",_xlfn.XLOOKUP(tblOnboarding[[#This Row],[Employee ID]],TblEmployee[Employee ID],TblEmployee[ManagerID]))</f>
        <v/>
      </c>
    </row>
    <row r="126" spans="3:8" customFormat="1" x14ac:dyDescent="0.25">
      <c r="C126" t="str">
        <f>IF(tblOnboarding[[#This Row],[Employee ID]]="","",_xlfn.XLOOKUP(tblOnboarding[[#This Row],[Employee ID]],TblEmployee[Employee ID],TblEmployee[First Name],""))</f>
        <v/>
      </c>
      <c r="D126" t="str">
        <f>IF(tblOnboarding[[#This Row],[Employee ID]]="","",_xlfn.XLOOKUP(tblOnboarding[[#This Row],[Employee ID]],TblEmployee[Employee ID],TblEmployee[Last Name],""))</f>
        <v/>
      </c>
      <c r="E126" t="str">
        <f>IF(tblOnboarding[[#This Row],[Employee ID]]="","",_xlfn.XLOOKUP(tblOnboarding[[#This Row],[Employee ID]],TblEmployee[Employee ID],TblEmployee[[Department ]],""))</f>
        <v/>
      </c>
      <c r="F126" t="str">
        <f>IF(tblOnboarding[[#This Row],[Employee ID]]="","",_xlfn.XLOOKUP(tblOnboarding[[#This Row],[Employee ID]],TblEmployee[Employee ID],TblEmployee[Job Title],""))</f>
        <v/>
      </c>
      <c r="G126" s="4" t="str">
        <f>IF(tblOnboarding[[#This Row],[Employee ID]]="","",_xlfn.XLOOKUP(tblOnboarding[[#This Row],[Employee ID]],TblEmployee[Employee ID],TblEmployee[HireDate],))</f>
        <v/>
      </c>
      <c r="H126" t="str">
        <f>IF(tblOnboarding[[#This Row],[Employee ID]]="","",_xlfn.XLOOKUP(tblOnboarding[[#This Row],[Employee ID]],TblEmployee[Employee ID],TblEmployee[ManagerID]))</f>
        <v/>
      </c>
    </row>
    <row r="127" spans="3:8" customFormat="1" x14ac:dyDescent="0.25">
      <c r="C127" t="str">
        <f>IF(tblOnboarding[[#This Row],[Employee ID]]="","",_xlfn.XLOOKUP(tblOnboarding[[#This Row],[Employee ID]],TblEmployee[Employee ID],TblEmployee[First Name],""))</f>
        <v/>
      </c>
      <c r="D127" t="str">
        <f>IF(tblOnboarding[[#This Row],[Employee ID]]="","",_xlfn.XLOOKUP(tblOnboarding[[#This Row],[Employee ID]],TblEmployee[Employee ID],TblEmployee[Last Name],""))</f>
        <v/>
      </c>
      <c r="E127" t="str">
        <f>IF(tblOnboarding[[#This Row],[Employee ID]]="","",_xlfn.XLOOKUP(tblOnboarding[[#This Row],[Employee ID]],TblEmployee[Employee ID],TblEmployee[[Department ]],""))</f>
        <v/>
      </c>
      <c r="F127" t="str">
        <f>IF(tblOnboarding[[#This Row],[Employee ID]]="","",_xlfn.XLOOKUP(tblOnboarding[[#This Row],[Employee ID]],TblEmployee[Employee ID],TblEmployee[Job Title],""))</f>
        <v/>
      </c>
      <c r="G127" s="4" t="str">
        <f>IF(tblOnboarding[[#This Row],[Employee ID]]="","",_xlfn.XLOOKUP(tblOnboarding[[#This Row],[Employee ID]],TblEmployee[Employee ID],TblEmployee[HireDate],))</f>
        <v/>
      </c>
      <c r="H127" t="str">
        <f>IF(tblOnboarding[[#This Row],[Employee ID]]="","",_xlfn.XLOOKUP(tblOnboarding[[#This Row],[Employee ID]],TblEmployee[Employee ID],TblEmployee[ManagerID]))</f>
        <v/>
      </c>
    </row>
    <row r="128" spans="3:8" customFormat="1" x14ac:dyDescent="0.25">
      <c r="C128" t="str">
        <f>IF(tblOnboarding[[#This Row],[Employee ID]]="","",_xlfn.XLOOKUP(tblOnboarding[[#This Row],[Employee ID]],TblEmployee[Employee ID],TblEmployee[First Name],""))</f>
        <v/>
      </c>
      <c r="D128" t="str">
        <f>IF(tblOnboarding[[#This Row],[Employee ID]]="","",_xlfn.XLOOKUP(tblOnboarding[[#This Row],[Employee ID]],TblEmployee[Employee ID],TblEmployee[Last Name],""))</f>
        <v/>
      </c>
      <c r="E128" t="str">
        <f>IF(tblOnboarding[[#This Row],[Employee ID]]="","",_xlfn.XLOOKUP(tblOnboarding[[#This Row],[Employee ID]],TblEmployee[Employee ID],TblEmployee[[Department ]],""))</f>
        <v/>
      </c>
      <c r="F128" t="str">
        <f>IF(tblOnboarding[[#This Row],[Employee ID]]="","",_xlfn.XLOOKUP(tblOnboarding[[#This Row],[Employee ID]],TblEmployee[Employee ID],TblEmployee[Job Title],""))</f>
        <v/>
      </c>
      <c r="G128" s="4" t="str">
        <f>IF(tblOnboarding[[#This Row],[Employee ID]]="","",_xlfn.XLOOKUP(tblOnboarding[[#This Row],[Employee ID]],TblEmployee[Employee ID],TblEmployee[HireDate],))</f>
        <v/>
      </c>
      <c r="H128" t="str">
        <f>IF(tblOnboarding[[#This Row],[Employee ID]]="","",_xlfn.XLOOKUP(tblOnboarding[[#This Row],[Employee ID]],TblEmployee[Employee ID],TblEmployee[ManagerID]))</f>
        <v/>
      </c>
    </row>
    <row r="129" spans="3:8" customFormat="1" x14ac:dyDescent="0.25">
      <c r="C129" t="str">
        <f>IF(tblOnboarding[[#This Row],[Employee ID]]="","",_xlfn.XLOOKUP(tblOnboarding[[#This Row],[Employee ID]],TblEmployee[Employee ID],TblEmployee[First Name],""))</f>
        <v/>
      </c>
      <c r="D129" t="str">
        <f>IF(tblOnboarding[[#This Row],[Employee ID]]="","",_xlfn.XLOOKUP(tblOnboarding[[#This Row],[Employee ID]],TblEmployee[Employee ID],TblEmployee[Last Name],""))</f>
        <v/>
      </c>
      <c r="E129" t="str">
        <f>IF(tblOnboarding[[#This Row],[Employee ID]]="","",_xlfn.XLOOKUP(tblOnboarding[[#This Row],[Employee ID]],TblEmployee[Employee ID],TblEmployee[[Department ]],""))</f>
        <v/>
      </c>
      <c r="F129" t="str">
        <f>IF(tblOnboarding[[#This Row],[Employee ID]]="","",_xlfn.XLOOKUP(tblOnboarding[[#This Row],[Employee ID]],TblEmployee[Employee ID],TblEmployee[Job Title],""))</f>
        <v/>
      </c>
      <c r="G129" s="4" t="str">
        <f>IF(tblOnboarding[[#This Row],[Employee ID]]="","",_xlfn.XLOOKUP(tblOnboarding[[#This Row],[Employee ID]],TblEmployee[Employee ID],TblEmployee[HireDate],))</f>
        <v/>
      </c>
      <c r="H129" t="str">
        <f>IF(tblOnboarding[[#This Row],[Employee ID]]="","",_xlfn.XLOOKUP(tblOnboarding[[#This Row],[Employee ID]],TblEmployee[Employee ID],TblEmployee[ManagerID]))</f>
        <v/>
      </c>
    </row>
    <row r="130" spans="3:8" customFormat="1" x14ac:dyDescent="0.25">
      <c r="C130" t="str">
        <f>IF(tblOnboarding[[#This Row],[Employee ID]]="","",_xlfn.XLOOKUP(tblOnboarding[[#This Row],[Employee ID]],TblEmployee[Employee ID],TblEmployee[First Name],""))</f>
        <v/>
      </c>
      <c r="D130" t="str">
        <f>IF(tblOnboarding[[#This Row],[Employee ID]]="","",_xlfn.XLOOKUP(tblOnboarding[[#This Row],[Employee ID]],TblEmployee[Employee ID],TblEmployee[Last Name],""))</f>
        <v/>
      </c>
      <c r="E130" t="str">
        <f>IF(tblOnboarding[[#This Row],[Employee ID]]="","",_xlfn.XLOOKUP(tblOnboarding[[#This Row],[Employee ID]],TblEmployee[Employee ID],TblEmployee[[Department ]],""))</f>
        <v/>
      </c>
      <c r="F130" t="str">
        <f>IF(tblOnboarding[[#This Row],[Employee ID]]="","",_xlfn.XLOOKUP(tblOnboarding[[#This Row],[Employee ID]],TblEmployee[Employee ID],TblEmployee[Job Title],""))</f>
        <v/>
      </c>
      <c r="G130" s="4" t="str">
        <f>IF(tblOnboarding[[#This Row],[Employee ID]]="","",_xlfn.XLOOKUP(tblOnboarding[[#This Row],[Employee ID]],TblEmployee[Employee ID],TblEmployee[HireDate],))</f>
        <v/>
      </c>
      <c r="H130" t="str">
        <f>IF(tblOnboarding[[#This Row],[Employee ID]]="","",_xlfn.XLOOKUP(tblOnboarding[[#This Row],[Employee ID]],TblEmployee[Employee ID],TblEmployee[ManagerID]))</f>
        <v/>
      </c>
    </row>
    <row r="131" spans="3:8" customFormat="1" x14ac:dyDescent="0.25">
      <c r="C131" t="str">
        <f>IF(tblOnboarding[[#This Row],[Employee ID]]="","",_xlfn.XLOOKUP(tblOnboarding[[#This Row],[Employee ID]],TblEmployee[Employee ID],TblEmployee[First Name],""))</f>
        <v/>
      </c>
      <c r="D131" t="str">
        <f>IF(tblOnboarding[[#This Row],[Employee ID]]="","",_xlfn.XLOOKUP(tblOnboarding[[#This Row],[Employee ID]],TblEmployee[Employee ID],TblEmployee[Last Name],""))</f>
        <v/>
      </c>
      <c r="E131" t="str">
        <f>IF(tblOnboarding[[#This Row],[Employee ID]]="","",_xlfn.XLOOKUP(tblOnboarding[[#This Row],[Employee ID]],TblEmployee[Employee ID],TblEmployee[[Department ]],""))</f>
        <v/>
      </c>
      <c r="F131" t="str">
        <f>IF(tblOnboarding[[#This Row],[Employee ID]]="","",_xlfn.XLOOKUP(tblOnboarding[[#This Row],[Employee ID]],TblEmployee[Employee ID],TblEmployee[Job Title],""))</f>
        <v/>
      </c>
      <c r="G131" s="4" t="str">
        <f>IF(tblOnboarding[[#This Row],[Employee ID]]="","",_xlfn.XLOOKUP(tblOnboarding[[#This Row],[Employee ID]],TblEmployee[Employee ID],TblEmployee[HireDate],))</f>
        <v/>
      </c>
      <c r="H131" t="str">
        <f>IF(tblOnboarding[[#This Row],[Employee ID]]="","",_xlfn.XLOOKUP(tblOnboarding[[#This Row],[Employee ID]],TblEmployee[Employee ID],TblEmployee[ManagerID]))</f>
        <v/>
      </c>
    </row>
    <row r="132" spans="3:8" customFormat="1" x14ac:dyDescent="0.25">
      <c r="C132" t="str">
        <f>IF(tblOnboarding[[#This Row],[Employee ID]]="","",_xlfn.XLOOKUP(tblOnboarding[[#This Row],[Employee ID]],TblEmployee[Employee ID],TblEmployee[First Name],""))</f>
        <v/>
      </c>
      <c r="D132" t="str">
        <f>IF(tblOnboarding[[#This Row],[Employee ID]]="","",_xlfn.XLOOKUP(tblOnboarding[[#This Row],[Employee ID]],TblEmployee[Employee ID],TblEmployee[Last Name],""))</f>
        <v/>
      </c>
      <c r="E132" t="str">
        <f>IF(tblOnboarding[[#This Row],[Employee ID]]="","",_xlfn.XLOOKUP(tblOnboarding[[#This Row],[Employee ID]],TblEmployee[Employee ID],TblEmployee[[Department ]],""))</f>
        <v/>
      </c>
      <c r="F132" t="str">
        <f>IF(tblOnboarding[[#This Row],[Employee ID]]="","",_xlfn.XLOOKUP(tblOnboarding[[#This Row],[Employee ID]],TblEmployee[Employee ID],TblEmployee[Job Title],""))</f>
        <v/>
      </c>
      <c r="G132" s="4" t="str">
        <f>IF(tblOnboarding[[#This Row],[Employee ID]]="","",_xlfn.XLOOKUP(tblOnboarding[[#This Row],[Employee ID]],TblEmployee[Employee ID],TblEmployee[HireDate],))</f>
        <v/>
      </c>
      <c r="H132" t="str">
        <f>IF(tblOnboarding[[#This Row],[Employee ID]]="","",_xlfn.XLOOKUP(tblOnboarding[[#This Row],[Employee ID]],TblEmployee[Employee ID],TblEmployee[ManagerID]))</f>
        <v/>
      </c>
    </row>
    <row r="133" spans="3:8" customFormat="1" x14ac:dyDescent="0.25">
      <c r="C133" t="str">
        <f>IF(tblOnboarding[[#This Row],[Employee ID]]="","",_xlfn.XLOOKUP(tblOnboarding[[#This Row],[Employee ID]],TblEmployee[Employee ID],TblEmployee[First Name],""))</f>
        <v/>
      </c>
      <c r="D133" t="str">
        <f>IF(tblOnboarding[[#This Row],[Employee ID]]="","",_xlfn.XLOOKUP(tblOnboarding[[#This Row],[Employee ID]],TblEmployee[Employee ID],TblEmployee[Last Name],""))</f>
        <v/>
      </c>
      <c r="E133" t="str">
        <f>IF(tblOnboarding[[#This Row],[Employee ID]]="","",_xlfn.XLOOKUP(tblOnboarding[[#This Row],[Employee ID]],TblEmployee[Employee ID],TblEmployee[[Department ]],""))</f>
        <v/>
      </c>
      <c r="F133" t="str">
        <f>IF(tblOnboarding[[#This Row],[Employee ID]]="","",_xlfn.XLOOKUP(tblOnboarding[[#This Row],[Employee ID]],TblEmployee[Employee ID],TblEmployee[Job Title],""))</f>
        <v/>
      </c>
      <c r="G133" s="4" t="str">
        <f>IF(tblOnboarding[[#This Row],[Employee ID]]="","",_xlfn.XLOOKUP(tblOnboarding[[#This Row],[Employee ID]],TblEmployee[Employee ID],TblEmployee[HireDate],))</f>
        <v/>
      </c>
      <c r="H133" t="str">
        <f>IF(tblOnboarding[[#This Row],[Employee ID]]="","",_xlfn.XLOOKUP(tblOnboarding[[#This Row],[Employee ID]],TblEmployee[Employee ID],TblEmployee[ManagerID]))</f>
        <v/>
      </c>
    </row>
    <row r="134" spans="3:8" customFormat="1" x14ac:dyDescent="0.25">
      <c r="C134" t="str">
        <f>IF(tblOnboarding[[#This Row],[Employee ID]]="","",_xlfn.XLOOKUP(tblOnboarding[[#This Row],[Employee ID]],TblEmployee[Employee ID],TblEmployee[First Name],""))</f>
        <v/>
      </c>
      <c r="D134" t="str">
        <f>IF(tblOnboarding[[#This Row],[Employee ID]]="","",_xlfn.XLOOKUP(tblOnboarding[[#This Row],[Employee ID]],TblEmployee[Employee ID],TblEmployee[Last Name],""))</f>
        <v/>
      </c>
      <c r="E134" t="str">
        <f>IF(tblOnboarding[[#This Row],[Employee ID]]="","",_xlfn.XLOOKUP(tblOnboarding[[#This Row],[Employee ID]],TblEmployee[Employee ID],TblEmployee[[Department ]],""))</f>
        <v/>
      </c>
      <c r="F134" t="str">
        <f>IF(tblOnboarding[[#This Row],[Employee ID]]="","",_xlfn.XLOOKUP(tblOnboarding[[#This Row],[Employee ID]],TblEmployee[Employee ID],TblEmployee[Job Title],""))</f>
        <v/>
      </c>
      <c r="G134" s="4" t="str">
        <f>IF(tblOnboarding[[#This Row],[Employee ID]]="","",_xlfn.XLOOKUP(tblOnboarding[[#This Row],[Employee ID]],TblEmployee[Employee ID],TblEmployee[HireDate],))</f>
        <v/>
      </c>
      <c r="H134" t="str">
        <f>IF(tblOnboarding[[#This Row],[Employee ID]]="","",_xlfn.XLOOKUP(tblOnboarding[[#This Row],[Employee ID]],TblEmployee[Employee ID],TblEmployee[ManagerID]))</f>
        <v/>
      </c>
    </row>
    <row r="135" spans="3:8" customFormat="1" x14ac:dyDescent="0.25">
      <c r="C135" t="str">
        <f>IF(tblOnboarding[[#This Row],[Employee ID]]="","",_xlfn.XLOOKUP(tblOnboarding[[#This Row],[Employee ID]],TblEmployee[Employee ID],TblEmployee[First Name],""))</f>
        <v/>
      </c>
      <c r="D135" t="str">
        <f>IF(tblOnboarding[[#This Row],[Employee ID]]="","",_xlfn.XLOOKUP(tblOnboarding[[#This Row],[Employee ID]],TblEmployee[Employee ID],TblEmployee[Last Name],""))</f>
        <v/>
      </c>
      <c r="E135" t="str">
        <f>IF(tblOnboarding[[#This Row],[Employee ID]]="","",_xlfn.XLOOKUP(tblOnboarding[[#This Row],[Employee ID]],TblEmployee[Employee ID],TblEmployee[[Department ]],""))</f>
        <v/>
      </c>
      <c r="F135" t="str">
        <f>IF(tblOnboarding[[#This Row],[Employee ID]]="","",_xlfn.XLOOKUP(tblOnboarding[[#This Row],[Employee ID]],TblEmployee[Employee ID],TblEmployee[Job Title],""))</f>
        <v/>
      </c>
      <c r="G135" s="4" t="str">
        <f>IF(tblOnboarding[[#This Row],[Employee ID]]="","",_xlfn.XLOOKUP(tblOnboarding[[#This Row],[Employee ID]],TblEmployee[Employee ID],TblEmployee[HireDate],))</f>
        <v/>
      </c>
      <c r="H135" t="str">
        <f>IF(tblOnboarding[[#This Row],[Employee ID]]="","",_xlfn.XLOOKUP(tblOnboarding[[#This Row],[Employee ID]],TblEmployee[Employee ID],TblEmployee[ManagerID]))</f>
        <v/>
      </c>
    </row>
    <row r="136" spans="3:8" customFormat="1" x14ac:dyDescent="0.25">
      <c r="C136" t="str">
        <f>IF(tblOnboarding[[#This Row],[Employee ID]]="","",_xlfn.XLOOKUP(tblOnboarding[[#This Row],[Employee ID]],TblEmployee[Employee ID],TblEmployee[First Name],""))</f>
        <v/>
      </c>
      <c r="D136" t="str">
        <f>IF(tblOnboarding[[#This Row],[Employee ID]]="","",_xlfn.XLOOKUP(tblOnboarding[[#This Row],[Employee ID]],TblEmployee[Employee ID],TblEmployee[Last Name],""))</f>
        <v/>
      </c>
      <c r="E136" t="str">
        <f>IF(tblOnboarding[[#This Row],[Employee ID]]="","",_xlfn.XLOOKUP(tblOnboarding[[#This Row],[Employee ID]],TblEmployee[Employee ID],TblEmployee[[Department ]],""))</f>
        <v/>
      </c>
      <c r="F136" t="str">
        <f>IF(tblOnboarding[[#This Row],[Employee ID]]="","",_xlfn.XLOOKUP(tblOnboarding[[#This Row],[Employee ID]],TblEmployee[Employee ID],TblEmployee[Job Title],""))</f>
        <v/>
      </c>
      <c r="G136" s="4" t="str">
        <f>IF(tblOnboarding[[#This Row],[Employee ID]]="","",_xlfn.XLOOKUP(tblOnboarding[[#This Row],[Employee ID]],TblEmployee[Employee ID],TblEmployee[HireDate],))</f>
        <v/>
      </c>
      <c r="H136" t="str">
        <f>IF(tblOnboarding[[#This Row],[Employee ID]]="","",_xlfn.XLOOKUP(tblOnboarding[[#This Row],[Employee ID]],TblEmployee[Employee ID],TblEmployee[ManagerID]))</f>
        <v/>
      </c>
    </row>
    <row r="137" spans="3:8" customFormat="1" x14ac:dyDescent="0.25">
      <c r="C137" t="str">
        <f>IF(tblOnboarding[[#This Row],[Employee ID]]="","",_xlfn.XLOOKUP(tblOnboarding[[#This Row],[Employee ID]],TblEmployee[Employee ID],TblEmployee[First Name],""))</f>
        <v/>
      </c>
      <c r="D137" t="str">
        <f>IF(tblOnboarding[[#This Row],[Employee ID]]="","",_xlfn.XLOOKUP(tblOnboarding[[#This Row],[Employee ID]],TblEmployee[Employee ID],TblEmployee[Last Name],""))</f>
        <v/>
      </c>
      <c r="E137" t="str">
        <f>IF(tblOnboarding[[#This Row],[Employee ID]]="","",_xlfn.XLOOKUP(tblOnboarding[[#This Row],[Employee ID]],TblEmployee[Employee ID],TblEmployee[[Department ]],""))</f>
        <v/>
      </c>
      <c r="F137" t="str">
        <f>IF(tblOnboarding[[#This Row],[Employee ID]]="","",_xlfn.XLOOKUP(tblOnboarding[[#This Row],[Employee ID]],TblEmployee[Employee ID],TblEmployee[Job Title],""))</f>
        <v/>
      </c>
      <c r="G137" s="4" t="str">
        <f>IF(tblOnboarding[[#This Row],[Employee ID]]="","",_xlfn.XLOOKUP(tblOnboarding[[#This Row],[Employee ID]],TblEmployee[Employee ID],TblEmployee[HireDate],))</f>
        <v/>
      </c>
      <c r="H137" t="str">
        <f>IF(tblOnboarding[[#This Row],[Employee ID]]="","",_xlfn.XLOOKUP(tblOnboarding[[#This Row],[Employee ID]],TblEmployee[Employee ID],TblEmployee[ManagerID]))</f>
        <v/>
      </c>
    </row>
    <row r="138" spans="3:8" customFormat="1" x14ac:dyDescent="0.25">
      <c r="C138" t="str">
        <f>IF(tblOnboarding[[#This Row],[Employee ID]]="","",_xlfn.XLOOKUP(tblOnboarding[[#This Row],[Employee ID]],TblEmployee[Employee ID],TblEmployee[First Name],""))</f>
        <v/>
      </c>
      <c r="D138" t="str">
        <f>IF(tblOnboarding[[#This Row],[Employee ID]]="","",_xlfn.XLOOKUP(tblOnboarding[[#This Row],[Employee ID]],TblEmployee[Employee ID],TblEmployee[Last Name],""))</f>
        <v/>
      </c>
      <c r="E138" t="str">
        <f>IF(tblOnboarding[[#This Row],[Employee ID]]="","",_xlfn.XLOOKUP(tblOnboarding[[#This Row],[Employee ID]],TblEmployee[Employee ID],TblEmployee[[Department ]],""))</f>
        <v/>
      </c>
      <c r="F138" t="str">
        <f>IF(tblOnboarding[[#This Row],[Employee ID]]="","",_xlfn.XLOOKUP(tblOnboarding[[#This Row],[Employee ID]],TblEmployee[Employee ID],TblEmployee[Job Title],""))</f>
        <v/>
      </c>
      <c r="G138" s="4" t="str">
        <f>IF(tblOnboarding[[#This Row],[Employee ID]]="","",_xlfn.XLOOKUP(tblOnboarding[[#This Row],[Employee ID]],TblEmployee[Employee ID],TblEmployee[HireDate],))</f>
        <v/>
      </c>
      <c r="H138" t="str">
        <f>IF(tblOnboarding[[#This Row],[Employee ID]]="","",_xlfn.XLOOKUP(tblOnboarding[[#This Row],[Employee ID]],TblEmployee[Employee ID],TblEmployee[ManagerID]))</f>
        <v/>
      </c>
    </row>
    <row r="139" spans="3:8" customFormat="1" x14ac:dyDescent="0.25">
      <c r="C139" t="str">
        <f>IF(tblOnboarding[[#This Row],[Employee ID]]="","",_xlfn.XLOOKUP(tblOnboarding[[#This Row],[Employee ID]],TblEmployee[Employee ID],TblEmployee[First Name],""))</f>
        <v/>
      </c>
      <c r="D139" t="str">
        <f>IF(tblOnboarding[[#This Row],[Employee ID]]="","",_xlfn.XLOOKUP(tblOnboarding[[#This Row],[Employee ID]],TblEmployee[Employee ID],TblEmployee[Last Name],""))</f>
        <v/>
      </c>
      <c r="E139" t="str">
        <f>IF(tblOnboarding[[#This Row],[Employee ID]]="","",_xlfn.XLOOKUP(tblOnboarding[[#This Row],[Employee ID]],TblEmployee[Employee ID],TblEmployee[[Department ]],""))</f>
        <v/>
      </c>
      <c r="F139" t="str">
        <f>IF(tblOnboarding[[#This Row],[Employee ID]]="","",_xlfn.XLOOKUP(tblOnboarding[[#This Row],[Employee ID]],TblEmployee[Employee ID],TblEmployee[Job Title],""))</f>
        <v/>
      </c>
      <c r="G139" s="4" t="str">
        <f>IF(tblOnboarding[[#This Row],[Employee ID]]="","",_xlfn.XLOOKUP(tblOnboarding[[#This Row],[Employee ID]],TblEmployee[Employee ID],TblEmployee[HireDate],))</f>
        <v/>
      </c>
      <c r="H139" t="str">
        <f>IF(tblOnboarding[[#This Row],[Employee ID]]="","",_xlfn.XLOOKUP(tblOnboarding[[#This Row],[Employee ID]],TblEmployee[Employee ID],TblEmployee[ManagerID]))</f>
        <v/>
      </c>
    </row>
    <row r="140" spans="3:8" customFormat="1" x14ac:dyDescent="0.25">
      <c r="C140" t="str">
        <f>IF(tblOnboarding[[#This Row],[Employee ID]]="","",_xlfn.XLOOKUP(tblOnboarding[[#This Row],[Employee ID]],TblEmployee[Employee ID],TblEmployee[First Name],""))</f>
        <v/>
      </c>
      <c r="D140" t="str">
        <f>IF(tblOnboarding[[#This Row],[Employee ID]]="","",_xlfn.XLOOKUP(tblOnboarding[[#This Row],[Employee ID]],TblEmployee[Employee ID],TblEmployee[Last Name],""))</f>
        <v/>
      </c>
      <c r="E140" t="str">
        <f>IF(tblOnboarding[[#This Row],[Employee ID]]="","",_xlfn.XLOOKUP(tblOnboarding[[#This Row],[Employee ID]],TblEmployee[Employee ID],TblEmployee[[Department ]],""))</f>
        <v/>
      </c>
      <c r="F140" t="str">
        <f>IF(tblOnboarding[[#This Row],[Employee ID]]="","",_xlfn.XLOOKUP(tblOnboarding[[#This Row],[Employee ID]],TblEmployee[Employee ID],TblEmployee[Job Title],""))</f>
        <v/>
      </c>
      <c r="G140" s="4" t="str">
        <f>IF(tblOnboarding[[#This Row],[Employee ID]]="","",_xlfn.XLOOKUP(tblOnboarding[[#This Row],[Employee ID]],TblEmployee[Employee ID],TblEmployee[HireDate],))</f>
        <v/>
      </c>
      <c r="H140" t="str">
        <f>IF(tblOnboarding[[#This Row],[Employee ID]]="","",_xlfn.XLOOKUP(tblOnboarding[[#This Row],[Employee ID]],TblEmployee[Employee ID],TblEmployee[ManagerID]))</f>
        <v/>
      </c>
    </row>
    <row r="141" spans="3:8" customFormat="1" x14ac:dyDescent="0.25">
      <c r="C141" t="str">
        <f>IF(tblOnboarding[[#This Row],[Employee ID]]="","",_xlfn.XLOOKUP(tblOnboarding[[#This Row],[Employee ID]],TblEmployee[Employee ID],TblEmployee[First Name],""))</f>
        <v/>
      </c>
      <c r="D141" t="str">
        <f>IF(tblOnboarding[[#This Row],[Employee ID]]="","",_xlfn.XLOOKUP(tblOnboarding[[#This Row],[Employee ID]],TblEmployee[Employee ID],TblEmployee[Last Name],""))</f>
        <v/>
      </c>
      <c r="E141" t="str">
        <f>IF(tblOnboarding[[#This Row],[Employee ID]]="","",_xlfn.XLOOKUP(tblOnboarding[[#This Row],[Employee ID]],TblEmployee[Employee ID],TblEmployee[[Department ]],""))</f>
        <v/>
      </c>
      <c r="F141" t="str">
        <f>IF(tblOnboarding[[#This Row],[Employee ID]]="","",_xlfn.XLOOKUP(tblOnboarding[[#This Row],[Employee ID]],TblEmployee[Employee ID],TblEmployee[Job Title],""))</f>
        <v/>
      </c>
      <c r="G141" s="4" t="str">
        <f>IF(tblOnboarding[[#This Row],[Employee ID]]="","",_xlfn.XLOOKUP(tblOnboarding[[#This Row],[Employee ID]],TblEmployee[Employee ID],TblEmployee[HireDate],))</f>
        <v/>
      </c>
      <c r="H141" t="str">
        <f>IF(tblOnboarding[[#This Row],[Employee ID]]="","",_xlfn.XLOOKUP(tblOnboarding[[#This Row],[Employee ID]],TblEmployee[Employee ID],TblEmployee[ManagerID]))</f>
        <v/>
      </c>
    </row>
    <row r="142" spans="3:8" customFormat="1" x14ac:dyDescent="0.25">
      <c r="C142" t="str">
        <f>IF(tblOnboarding[[#This Row],[Employee ID]]="","",_xlfn.XLOOKUP(tblOnboarding[[#This Row],[Employee ID]],TblEmployee[Employee ID],TblEmployee[First Name],""))</f>
        <v/>
      </c>
      <c r="D142" t="str">
        <f>IF(tblOnboarding[[#This Row],[Employee ID]]="","",_xlfn.XLOOKUP(tblOnboarding[[#This Row],[Employee ID]],TblEmployee[Employee ID],TblEmployee[Last Name],""))</f>
        <v/>
      </c>
      <c r="E142" t="str">
        <f>IF(tblOnboarding[[#This Row],[Employee ID]]="","",_xlfn.XLOOKUP(tblOnboarding[[#This Row],[Employee ID]],TblEmployee[Employee ID],TblEmployee[[Department ]],""))</f>
        <v/>
      </c>
      <c r="F142" t="str">
        <f>IF(tblOnboarding[[#This Row],[Employee ID]]="","",_xlfn.XLOOKUP(tblOnboarding[[#This Row],[Employee ID]],TblEmployee[Employee ID],TblEmployee[Job Title],""))</f>
        <v/>
      </c>
      <c r="G142" s="4" t="str">
        <f>IF(tblOnboarding[[#This Row],[Employee ID]]="","",_xlfn.XLOOKUP(tblOnboarding[[#This Row],[Employee ID]],TblEmployee[Employee ID],TblEmployee[HireDate],))</f>
        <v/>
      </c>
      <c r="H142" t="str">
        <f>IF(tblOnboarding[[#This Row],[Employee ID]]="","",_xlfn.XLOOKUP(tblOnboarding[[#This Row],[Employee ID]],TblEmployee[Employee ID],TblEmployee[ManagerID]))</f>
        <v/>
      </c>
    </row>
    <row r="143" spans="3:8" customFormat="1" x14ac:dyDescent="0.25">
      <c r="C143" t="str">
        <f>IF(tblOnboarding[[#This Row],[Employee ID]]="","",_xlfn.XLOOKUP(tblOnboarding[[#This Row],[Employee ID]],TblEmployee[Employee ID],TblEmployee[First Name],""))</f>
        <v/>
      </c>
      <c r="D143" t="str">
        <f>IF(tblOnboarding[[#This Row],[Employee ID]]="","",_xlfn.XLOOKUP(tblOnboarding[[#This Row],[Employee ID]],TblEmployee[Employee ID],TblEmployee[Last Name],""))</f>
        <v/>
      </c>
      <c r="E143" t="str">
        <f>IF(tblOnboarding[[#This Row],[Employee ID]]="","",_xlfn.XLOOKUP(tblOnboarding[[#This Row],[Employee ID]],TblEmployee[Employee ID],TblEmployee[[Department ]],""))</f>
        <v/>
      </c>
      <c r="F143" t="str">
        <f>IF(tblOnboarding[[#This Row],[Employee ID]]="","",_xlfn.XLOOKUP(tblOnboarding[[#This Row],[Employee ID]],TblEmployee[Employee ID],TblEmployee[Job Title],""))</f>
        <v/>
      </c>
      <c r="G143" s="4" t="str">
        <f>IF(tblOnboarding[[#This Row],[Employee ID]]="","",_xlfn.XLOOKUP(tblOnboarding[[#This Row],[Employee ID]],TblEmployee[Employee ID],TblEmployee[HireDate],))</f>
        <v/>
      </c>
      <c r="H143" t="str">
        <f>IF(tblOnboarding[[#This Row],[Employee ID]]="","",_xlfn.XLOOKUP(tblOnboarding[[#This Row],[Employee ID]],TblEmployee[Employee ID],TblEmployee[ManagerID]))</f>
        <v/>
      </c>
    </row>
    <row r="144" spans="3:8" customFormat="1" x14ac:dyDescent="0.25">
      <c r="C144" t="str">
        <f>IF(tblOnboarding[[#This Row],[Employee ID]]="","",_xlfn.XLOOKUP(tblOnboarding[[#This Row],[Employee ID]],TblEmployee[Employee ID],TblEmployee[First Name],""))</f>
        <v/>
      </c>
      <c r="D144" t="str">
        <f>IF(tblOnboarding[[#This Row],[Employee ID]]="","",_xlfn.XLOOKUP(tblOnboarding[[#This Row],[Employee ID]],TblEmployee[Employee ID],TblEmployee[Last Name],""))</f>
        <v/>
      </c>
      <c r="E144" t="str">
        <f>IF(tblOnboarding[[#This Row],[Employee ID]]="","",_xlfn.XLOOKUP(tblOnboarding[[#This Row],[Employee ID]],TblEmployee[Employee ID],TblEmployee[[Department ]],""))</f>
        <v/>
      </c>
      <c r="F144" t="str">
        <f>IF(tblOnboarding[[#This Row],[Employee ID]]="","",_xlfn.XLOOKUP(tblOnboarding[[#This Row],[Employee ID]],TblEmployee[Employee ID],TblEmployee[Job Title],""))</f>
        <v/>
      </c>
      <c r="G144" s="4" t="str">
        <f>IF(tblOnboarding[[#This Row],[Employee ID]]="","",_xlfn.XLOOKUP(tblOnboarding[[#This Row],[Employee ID]],TblEmployee[Employee ID],TblEmployee[HireDate],))</f>
        <v/>
      </c>
      <c r="H144" t="str">
        <f>IF(tblOnboarding[[#This Row],[Employee ID]]="","",_xlfn.XLOOKUP(tblOnboarding[[#This Row],[Employee ID]],TblEmployee[Employee ID],TblEmployee[ManagerID]))</f>
        <v/>
      </c>
    </row>
    <row r="145" spans="3:8" customFormat="1" x14ac:dyDescent="0.25">
      <c r="C145" t="str">
        <f>IF(tblOnboarding[[#This Row],[Employee ID]]="","",_xlfn.XLOOKUP(tblOnboarding[[#This Row],[Employee ID]],TblEmployee[Employee ID],TblEmployee[First Name],""))</f>
        <v/>
      </c>
      <c r="D145" t="str">
        <f>IF(tblOnboarding[[#This Row],[Employee ID]]="","",_xlfn.XLOOKUP(tblOnboarding[[#This Row],[Employee ID]],TblEmployee[Employee ID],TblEmployee[Last Name],""))</f>
        <v/>
      </c>
      <c r="E145" t="str">
        <f>IF(tblOnboarding[[#This Row],[Employee ID]]="","",_xlfn.XLOOKUP(tblOnboarding[[#This Row],[Employee ID]],TblEmployee[Employee ID],TblEmployee[[Department ]],""))</f>
        <v/>
      </c>
      <c r="F145" t="str">
        <f>IF(tblOnboarding[[#This Row],[Employee ID]]="","",_xlfn.XLOOKUP(tblOnboarding[[#This Row],[Employee ID]],TblEmployee[Employee ID],TblEmployee[Job Title],""))</f>
        <v/>
      </c>
      <c r="G145" s="4" t="str">
        <f>IF(tblOnboarding[[#This Row],[Employee ID]]="","",_xlfn.XLOOKUP(tblOnboarding[[#This Row],[Employee ID]],TblEmployee[Employee ID],TblEmployee[HireDate],))</f>
        <v/>
      </c>
      <c r="H145" t="str">
        <f>IF(tblOnboarding[[#This Row],[Employee ID]]="","",_xlfn.XLOOKUP(tblOnboarding[[#This Row],[Employee ID]],TblEmployee[Employee ID],TblEmployee[ManagerID]))</f>
        <v/>
      </c>
    </row>
    <row r="146" spans="3:8" customFormat="1" x14ac:dyDescent="0.25">
      <c r="C146" t="str">
        <f>IF(tblOnboarding[[#This Row],[Employee ID]]="","",_xlfn.XLOOKUP(tblOnboarding[[#This Row],[Employee ID]],TblEmployee[Employee ID],TblEmployee[First Name],""))</f>
        <v/>
      </c>
      <c r="D146" t="str">
        <f>IF(tblOnboarding[[#This Row],[Employee ID]]="","",_xlfn.XLOOKUP(tblOnboarding[[#This Row],[Employee ID]],TblEmployee[Employee ID],TblEmployee[Last Name],""))</f>
        <v/>
      </c>
      <c r="E146" t="str">
        <f>IF(tblOnboarding[[#This Row],[Employee ID]]="","",_xlfn.XLOOKUP(tblOnboarding[[#This Row],[Employee ID]],TblEmployee[Employee ID],TblEmployee[[Department ]],""))</f>
        <v/>
      </c>
      <c r="F146" t="str">
        <f>IF(tblOnboarding[[#This Row],[Employee ID]]="","",_xlfn.XLOOKUP(tblOnboarding[[#This Row],[Employee ID]],TblEmployee[Employee ID],TblEmployee[Job Title],""))</f>
        <v/>
      </c>
      <c r="G146" s="4" t="str">
        <f>IF(tblOnboarding[[#This Row],[Employee ID]]="","",_xlfn.XLOOKUP(tblOnboarding[[#This Row],[Employee ID]],TblEmployee[Employee ID],TblEmployee[HireDate],))</f>
        <v/>
      </c>
      <c r="H146" t="str">
        <f>IF(tblOnboarding[[#This Row],[Employee ID]]="","",_xlfn.XLOOKUP(tblOnboarding[[#This Row],[Employee ID]],TblEmployee[Employee ID],TblEmployee[ManagerID]))</f>
        <v/>
      </c>
    </row>
    <row r="147" spans="3:8" customFormat="1" x14ac:dyDescent="0.25">
      <c r="C147" t="str">
        <f>IF(tblOnboarding[[#This Row],[Employee ID]]="","",_xlfn.XLOOKUP(tblOnboarding[[#This Row],[Employee ID]],TblEmployee[Employee ID],TblEmployee[First Name],""))</f>
        <v/>
      </c>
      <c r="D147" t="str">
        <f>IF(tblOnboarding[[#This Row],[Employee ID]]="","",_xlfn.XLOOKUP(tblOnboarding[[#This Row],[Employee ID]],TblEmployee[Employee ID],TblEmployee[Last Name],""))</f>
        <v/>
      </c>
      <c r="E147" t="str">
        <f>IF(tblOnboarding[[#This Row],[Employee ID]]="","",_xlfn.XLOOKUP(tblOnboarding[[#This Row],[Employee ID]],TblEmployee[Employee ID],TblEmployee[[Department ]],""))</f>
        <v/>
      </c>
      <c r="F147" t="str">
        <f>IF(tblOnboarding[[#This Row],[Employee ID]]="","",_xlfn.XLOOKUP(tblOnboarding[[#This Row],[Employee ID]],TblEmployee[Employee ID],TblEmployee[Job Title],""))</f>
        <v/>
      </c>
      <c r="G147" s="4" t="str">
        <f>IF(tblOnboarding[[#This Row],[Employee ID]]="","",_xlfn.XLOOKUP(tblOnboarding[[#This Row],[Employee ID]],TblEmployee[Employee ID],TblEmployee[HireDate],))</f>
        <v/>
      </c>
      <c r="H147" t="str">
        <f>IF(tblOnboarding[[#This Row],[Employee ID]]="","",_xlfn.XLOOKUP(tblOnboarding[[#This Row],[Employee ID]],TblEmployee[Employee ID],TblEmployee[ManagerID]))</f>
        <v/>
      </c>
    </row>
    <row r="148" spans="3:8" customFormat="1" x14ac:dyDescent="0.25">
      <c r="C148" t="str">
        <f>IF(tblOnboarding[[#This Row],[Employee ID]]="","",_xlfn.XLOOKUP(tblOnboarding[[#This Row],[Employee ID]],TblEmployee[Employee ID],TblEmployee[First Name],""))</f>
        <v/>
      </c>
      <c r="D148" t="str">
        <f>IF(tblOnboarding[[#This Row],[Employee ID]]="","",_xlfn.XLOOKUP(tblOnboarding[[#This Row],[Employee ID]],TblEmployee[Employee ID],TblEmployee[Last Name],""))</f>
        <v/>
      </c>
      <c r="E148" t="str">
        <f>IF(tblOnboarding[[#This Row],[Employee ID]]="","",_xlfn.XLOOKUP(tblOnboarding[[#This Row],[Employee ID]],TblEmployee[Employee ID],TblEmployee[[Department ]],""))</f>
        <v/>
      </c>
      <c r="F148" t="str">
        <f>IF(tblOnboarding[[#This Row],[Employee ID]]="","",_xlfn.XLOOKUP(tblOnboarding[[#This Row],[Employee ID]],TblEmployee[Employee ID],TblEmployee[Job Title],""))</f>
        <v/>
      </c>
      <c r="G148" s="4" t="str">
        <f>IF(tblOnboarding[[#This Row],[Employee ID]]="","",_xlfn.XLOOKUP(tblOnboarding[[#This Row],[Employee ID]],TblEmployee[Employee ID],TblEmployee[HireDate],))</f>
        <v/>
      </c>
      <c r="H148" t="str">
        <f>IF(tblOnboarding[[#This Row],[Employee ID]]="","",_xlfn.XLOOKUP(tblOnboarding[[#This Row],[Employee ID]],TblEmployee[Employee ID],TblEmployee[ManagerID]))</f>
        <v/>
      </c>
    </row>
    <row r="149" spans="3:8" customFormat="1" x14ac:dyDescent="0.25">
      <c r="C149" t="str">
        <f>IF(tblOnboarding[[#This Row],[Employee ID]]="","",_xlfn.XLOOKUP(tblOnboarding[[#This Row],[Employee ID]],TblEmployee[Employee ID],TblEmployee[First Name],""))</f>
        <v/>
      </c>
      <c r="D149" t="str">
        <f>IF(tblOnboarding[[#This Row],[Employee ID]]="","",_xlfn.XLOOKUP(tblOnboarding[[#This Row],[Employee ID]],TblEmployee[Employee ID],TblEmployee[Last Name],""))</f>
        <v/>
      </c>
      <c r="E149" t="str">
        <f>IF(tblOnboarding[[#This Row],[Employee ID]]="","",_xlfn.XLOOKUP(tblOnboarding[[#This Row],[Employee ID]],TblEmployee[Employee ID],TblEmployee[[Department ]],""))</f>
        <v/>
      </c>
      <c r="F149" t="str">
        <f>IF(tblOnboarding[[#This Row],[Employee ID]]="","",_xlfn.XLOOKUP(tblOnboarding[[#This Row],[Employee ID]],TblEmployee[Employee ID],TblEmployee[Job Title],""))</f>
        <v/>
      </c>
      <c r="G149" s="4" t="str">
        <f>IF(tblOnboarding[[#This Row],[Employee ID]]="","",_xlfn.XLOOKUP(tblOnboarding[[#This Row],[Employee ID]],TblEmployee[Employee ID],TblEmployee[HireDate],))</f>
        <v/>
      </c>
      <c r="H149" t="str">
        <f>IF(tblOnboarding[[#This Row],[Employee ID]]="","",_xlfn.XLOOKUP(tblOnboarding[[#This Row],[Employee ID]],TblEmployee[Employee ID],TblEmployee[ManagerID]))</f>
        <v/>
      </c>
    </row>
    <row r="150" spans="3:8" customFormat="1" x14ac:dyDescent="0.25">
      <c r="C150" t="str">
        <f>IF(tblOnboarding[[#This Row],[Employee ID]]="","",_xlfn.XLOOKUP(tblOnboarding[[#This Row],[Employee ID]],TblEmployee[Employee ID],TblEmployee[First Name],""))</f>
        <v/>
      </c>
      <c r="D150" t="str">
        <f>IF(tblOnboarding[[#This Row],[Employee ID]]="","",_xlfn.XLOOKUP(tblOnboarding[[#This Row],[Employee ID]],TblEmployee[Employee ID],TblEmployee[Last Name],""))</f>
        <v/>
      </c>
      <c r="E150" t="str">
        <f>IF(tblOnboarding[[#This Row],[Employee ID]]="","",_xlfn.XLOOKUP(tblOnboarding[[#This Row],[Employee ID]],TblEmployee[Employee ID],TblEmployee[[Department ]],""))</f>
        <v/>
      </c>
      <c r="F150" t="str">
        <f>IF(tblOnboarding[[#This Row],[Employee ID]]="","",_xlfn.XLOOKUP(tblOnboarding[[#This Row],[Employee ID]],TblEmployee[Employee ID],TblEmployee[Job Title],""))</f>
        <v/>
      </c>
      <c r="G150" s="4" t="str">
        <f>IF(tblOnboarding[[#This Row],[Employee ID]]="","",_xlfn.XLOOKUP(tblOnboarding[[#This Row],[Employee ID]],TblEmployee[Employee ID],TblEmployee[HireDate],))</f>
        <v/>
      </c>
      <c r="H150" t="str">
        <f>IF(tblOnboarding[[#This Row],[Employee ID]]="","",_xlfn.XLOOKUP(tblOnboarding[[#This Row],[Employee ID]],TblEmployee[Employee ID],TblEmployee[ManagerID]))</f>
        <v/>
      </c>
    </row>
    <row r="151" spans="3:8" customFormat="1" x14ac:dyDescent="0.25">
      <c r="C151" t="str">
        <f>IF(tblOnboarding[[#This Row],[Employee ID]]="","",_xlfn.XLOOKUP(tblOnboarding[[#This Row],[Employee ID]],TblEmployee[Employee ID],TblEmployee[First Name],""))</f>
        <v/>
      </c>
      <c r="D151" t="str">
        <f>IF(tblOnboarding[[#This Row],[Employee ID]]="","",_xlfn.XLOOKUP(tblOnboarding[[#This Row],[Employee ID]],TblEmployee[Employee ID],TblEmployee[Last Name],""))</f>
        <v/>
      </c>
      <c r="E151" t="str">
        <f>IF(tblOnboarding[[#This Row],[Employee ID]]="","",_xlfn.XLOOKUP(tblOnboarding[[#This Row],[Employee ID]],TblEmployee[Employee ID],TblEmployee[[Department ]],""))</f>
        <v/>
      </c>
      <c r="F151" t="str">
        <f>IF(tblOnboarding[[#This Row],[Employee ID]]="","",_xlfn.XLOOKUP(tblOnboarding[[#This Row],[Employee ID]],TblEmployee[Employee ID],TblEmployee[Job Title],""))</f>
        <v/>
      </c>
      <c r="G151" s="4" t="str">
        <f>IF(tblOnboarding[[#This Row],[Employee ID]]="","",_xlfn.XLOOKUP(tblOnboarding[[#This Row],[Employee ID]],TblEmployee[Employee ID],TblEmployee[HireDate],))</f>
        <v/>
      </c>
      <c r="H151" t="str">
        <f>IF(tblOnboarding[[#This Row],[Employee ID]]="","",_xlfn.XLOOKUP(tblOnboarding[[#This Row],[Employee ID]],TblEmployee[Employee ID],TblEmployee[ManagerID]))</f>
        <v/>
      </c>
    </row>
    <row r="152" spans="3:8" customFormat="1" x14ac:dyDescent="0.25">
      <c r="C152" t="str">
        <f>IF(tblOnboarding[[#This Row],[Employee ID]]="","",_xlfn.XLOOKUP(tblOnboarding[[#This Row],[Employee ID]],TblEmployee[Employee ID],TblEmployee[First Name],""))</f>
        <v/>
      </c>
      <c r="D152" t="str">
        <f>IF(tblOnboarding[[#This Row],[Employee ID]]="","",_xlfn.XLOOKUP(tblOnboarding[[#This Row],[Employee ID]],TblEmployee[Employee ID],TblEmployee[Last Name],""))</f>
        <v/>
      </c>
      <c r="E152" t="str">
        <f>IF(tblOnboarding[[#This Row],[Employee ID]]="","",_xlfn.XLOOKUP(tblOnboarding[[#This Row],[Employee ID]],TblEmployee[Employee ID],TblEmployee[[Department ]],""))</f>
        <v/>
      </c>
      <c r="F152" t="str">
        <f>IF(tblOnboarding[[#This Row],[Employee ID]]="","",_xlfn.XLOOKUP(tblOnboarding[[#This Row],[Employee ID]],TblEmployee[Employee ID],TblEmployee[Job Title],""))</f>
        <v/>
      </c>
      <c r="G152" s="4" t="str">
        <f>IF(tblOnboarding[[#This Row],[Employee ID]]="","",_xlfn.XLOOKUP(tblOnboarding[[#This Row],[Employee ID]],TblEmployee[Employee ID],TblEmployee[HireDate],))</f>
        <v/>
      </c>
      <c r="H152" t="str">
        <f>IF(tblOnboarding[[#This Row],[Employee ID]]="","",_xlfn.XLOOKUP(tblOnboarding[[#This Row],[Employee ID]],TblEmployee[Employee ID],TblEmployee[ManagerID]))</f>
        <v/>
      </c>
    </row>
    <row r="153" spans="3:8" customFormat="1" x14ac:dyDescent="0.25">
      <c r="C153" t="str">
        <f>IF(tblOnboarding[[#This Row],[Employee ID]]="","",_xlfn.XLOOKUP(tblOnboarding[[#This Row],[Employee ID]],TblEmployee[Employee ID],TblEmployee[First Name],""))</f>
        <v/>
      </c>
      <c r="D153" t="str">
        <f>IF(tblOnboarding[[#This Row],[Employee ID]]="","",_xlfn.XLOOKUP(tblOnboarding[[#This Row],[Employee ID]],TblEmployee[Employee ID],TblEmployee[Last Name],""))</f>
        <v/>
      </c>
      <c r="E153" t="str">
        <f>IF(tblOnboarding[[#This Row],[Employee ID]]="","",_xlfn.XLOOKUP(tblOnboarding[[#This Row],[Employee ID]],TblEmployee[Employee ID],TblEmployee[[Department ]],""))</f>
        <v/>
      </c>
      <c r="F153" t="str">
        <f>IF(tblOnboarding[[#This Row],[Employee ID]]="","",_xlfn.XLOOKUP(tblOnboarding[[#This Row],[Employee ID]],TblEmployee[Employee ID],TblEmployee[Job Title],""))</f>
        <v/>
      </c>
      <c r="G153" s="4" t="str">
        <f>IF(tblOnboarding[[#This Row],[Employee ID]]="","",_xlfn.XLOOKUP(tblOnboarding[[#This Row],[Employee ID]],TblEmployee[Employee ID],TblEmployee[HireDate],))</f>
        <v/>
      </c>
      <c r="H153" t="str">
        <f>IF(tblOnboarding[[#This Row],[Employee ID]]="","",_xlfn.XLOOKUP(tblOnboarding[[#This Row],[Employee ID]],TblEmployee[Employee ID],TblEmployee[ManagerID]))</f>
        <v/>
      </c>
    </row>
    <row r="154" spans="3:8" customFormat="1" x14ac:dyDescent="0.25">
      <c r="C154" t="str">
        <f>IF(tblOnboarding[[#This Row],[Employee ID]]="","",_xlfn.XLOOKUP(tblOnboarding[[#This Row],[Employee ID]],TblEmployee[Employee ID],TblEmployee[First Name],""))</f>
        <v/>
      </c>
      <c r="D154" t="str">
        <f>IF(tblOnboarding[[#This Row],[Employee ID]]="","",_xlfn.XLOOKUP(tblOnboarding[[#This Row],[Employee ID]],TblEmployee[Employee ID],TblEmployee[Last Name],""))</f>
        <v/>
      </c>
      <c r="E154" t="str">
        <f>IF(tblOnboarding[[#This Row],[Employee ID]]="","",_xlfn.XLOOKUP(tblOnboarding[[#This Row],[Employee ID]],TblEmployee[Employee ID],TblEmployee[[Department ]],""))</f>
        <v/>
      </c>
      <c r="F154" t="str">
        <f>IF(tblOnboarding[[#This Row],[Employee ID]]="","",_xlfn.XLOOKUP(tblOnboarding[[#This Row],[Employee ID]],TblEmployee[Employee ID],TblEmployee[Job Title],""))</f>
        <v/>
      </c>
      <c r="G154" s="4" t="str">
        <f>IF(tblOnboarding[[#This Row],[Employee ID]]="","",_xlfn.XLOOKUP(tblOnboarding[[#This Row],[Employee ID]],TblEmployee[Employee ID],TblEmployee[HireDate],))</f>
        <v/>
      </c>
      <c r="H154" t="str">
        <f>IF(tblOnboarding[[#This Row],[Employee ID]]="","",_xlfn.XLOOKUP(tblOnboarding[[#This Row],[Employee ID]],TblEmployee[Employee ID],TblEmployee[ManagerID]))</f>
        <v/>
      </c>
    </row>
    <row r="155" spans="3:8" customFormat="1" x14ac:dyDescent="0.25">
      <c r="C155" t="str">
        <f>IF(tblOnboarding[[#This Row],[Employee ID]]="","",_xlfn.XLOOKUP(tblOnboarding[[#This Row],[Employee ID]],TblEmployee[Employee ID],TblEmployee[First Name],""))</f>
        <v/>
      </c>
      <c r="D155" t="str">
        <f>IF(tblOnboarding[[#This Row],[Employee ID]]="","",_xlfn.XLOOKUP(tblOnboarding[[#This Row],[Employee ID]],TblEmployee[Employee ID],TblEmployee[Last Name],""))</f>
        <v/>
      </c>
      <c r="E155" t="str">
        <f>IF(tblOnboarding[[#This Row],[Employee ID]]="","",_xlfn.XLOOKUP(tblOnboarding[[#This Row],[Employee ID]],TblEmployee[Employee ID],TblEmployee[[Department ]],""))</f>
        <v/>
      </c>
      <c r="F155" t="str">
        <f>IF(tblOnboarding[[#This Row],[Employee ID]]="","",_xlfn.XLOOKUP(tblOnboarding[[#This Row],[Employee ID]],TblEmployee[Employee ID],TblEmployee[Job Title],""))</f>
        <v/>
      </c>
      <c r="G155" s="4" t="str">
        <f>IF(tblOnboarding[[#This Row],[Employee ID]]="","",_xlfn.XLOOKUP(tblOnboarding[[#This Row],[Employee ID]],TblEmployee[Employee ID],TblEmployee[HireDate],))</f>
        <v/>
      </c>
      <c r="H155" t="str">
        <f>IF(tblOnboarding[[#This Row],[Employee ID]]="","",_xlfn.XLOOKUP(tblOnboarding[[#This Row],[Employee ID]],TblEmployee[Employee ID],TblEmployee[ManagerID]))</f>
        <v/>
      </c>
    </row>
    <row r="156" spans="3:8" customFormat="1" x14ac:dyDescent="0.25">
      <c r="C156" t="str">
        <f>IF(tblOnboarding[[#This Row],[Employee ID]]="","",_xlfn.XLOOKUP(tblOnboarding[[#This Row],[Employee ID]],TblEmployee[Employee ID],TblEmployee[First Name],""))</f>
        <v/>
      </c>
      <c r="D156" t="str">
        <f>IF(tblOnboarding[[#This Row],[Employee ID]]="","",_xlfn.XLOOKUP(tblOnboarding[[#This Row],[Employee ID]],TblEmployee[Employee ID],TblEmployee[Last Name],""))</f>
        <v/>
      </c>
      <c r="E156" t="str">
        <f>IF(tblOnboarding[[#This Row],[Employee ID]]="","",_xlfn.XLOOKUP(tblOnboarding[[#This Row],[Employee ID]],TblEmployee[Employee ID],TblEmployee[[Department ]],""))</f>
        <v/>
      </c>
      <c r="F156" t="str">
        <f>IF(tblOnboarding[[#This Row],[Employee ID]]="","",_xlfn.XLOOKUP(tblOnboarding[[#This Row],[Employee ID]],TblEmployee[Employee ID],TblEmployee[Job Title],""))</f>
        <v/>
      </c>
      <c r="G156" s="4" t="str">
        <f>IF(tblOnboarding[[#This Row],[Employee ID]]="","",_xlfn.XLOOKUP(tblOnboarding[[#This Row],[Employee ID]],TblEmployee[Employee ID],TblEmployee[HireDate],))</f>
        <v/>
      </c>
      <c r="H156" t="str">
        <f>IF(tblOnboarding[[#This Row],[Employee ID]]="","",_xlfn.XLOOKUP(tblOnboarding[[#This Row],[Employee ID]],TblEmployee[Employee ID],TblEmployee[ManagerID]))</f>
        <v/>
      </c>
    </row>
    <row r="157" spans="3:8" customFormat="1" x14ac:dyDescent="0.25">
      <c r="C157" t="str">
        <f>IF(tblOnboarding[[#This Row],[Employee ID]]="","",_xlfn.XLOOKUP(tblOnboarding[[#This Row],[Employee ID]],TblEmployee[Employee ID],TblEmployee[First Name],""))</f>
        <v/>
      </c>
      <c r="D157" t="str">
        <f>IF(tblOnboarding[[#This Row],[Employee ID]]="","",_xlfn.XLOOKUP(tblOnboarding[[#This Row],[Employee ID]],TblEmployee[Employee ID],TblEmployee[Last Name],""))</f>
        <v/>
      </c>
      <c r="E157" t="str">
        <f>IF(tblOnboarding[[#This Row],[Employee ID]]="","",_xlfn.XLOOKUP(tblOnboarding[[#This Row],[Employee ID]],TblEmployee[Employee ID],TblEmployee[[Department ]],""))</f>
        <v/>
      </c>
      <c r="F157" t="str">
        <f>IF(tblOnboarding[[#This Row],[Employee ID]]="","",_xlfn.XLOOKUP(tblOnboarding[[#This Row],[Employee ID]],TblEmployee[Employee ID],TblEmployee[Job Title],""))</f>
        <v/>
      </c>
      <c r="G157" s="4" t="str">
        <f>IF(tblOnboarding[[#This Row],[Employee ID]]="","",_xlfn.XLOOKUP(tblOnboarding[[#This Row],[Employee ID]],TblEmployee[Employee ID],TblEmployee[HireDate],))</f>
        <v/>
      </c>
      <c r="H157" t="str">
        <f>IF(tblOnboarding[[#This Row],[Employee ID]]="","",_xlfn.XLOOKUP(tblOnboarding[[#This Row],[Employee ID]],TblEmployee[Employee ID],TblEmployee[ManagerID]))</f>
        <v/>
      </c>
    </row>
    <row r="158" spans="3:8" customFormat="1" x14ac:dyDescent="0.25">
      <c r="C158" t="str">
        <f>IF(tblOnboarding[[#This Row],[Employee ID]]="","",_xlfn.XLOOKUP(tblOnboarding[[#This Row],[Employee ID]],TblEmployee[Employee ID],TblEmployee[First Name],""))</f>
        <v/>
      </c>
      <c r="D158" t="str">
        <f>IF(tblOnboarding[[#This Row],[Employee ID]]="","",_xlfn.XLOOKUP(tblOnboarding[[#This Row],[Employee ID]],TblEmployee[Employee ID],TblEmployee[Last Name],""))</f>
        <v/>
      </c>
      <c r="E158" t="str">
        <f>IF(tblOnboarding[[#This Row],[Employee ID]]="","",_xlfn.XLOOKUP(tblOnboarding[[#This Row],[Employee ID]],TblEmployee[Employee ID],TblEmployee[[Department ]],""))</f>
        <v/>
      </c>
      <c r="F158" t="str">
        <f>IF(tblOnboarding[[#This Row],[Employee ID]]="","",_xlfn.XLOOKUP(tblOnboarding[[#This Row],[Employee ID]],TblEmployee[Employee ID],TblEmployee[Job Title],""))</f>
        <v/>
      </c>
      <c r="G158" s="4" t="str">
        <f>IF(tblOnboarding[[#This Row],[Employee ID]]="","",_xlfn.XLOOKUP(tblOnboarding[[#This Row],[Employee ID]],TblEmployee[Employee ID],TblEmployee[HireDate],))</f>
        <v/>
      </c>
      <c r="H158" t="str">
        <f>IF(tblOnboarding[[#This Row],[Employee ID]]="","",_xlfn.XLOOKUP(tblOnboarding[[#This Row],[Employee ID]],TblEmployee[Employee ID],TblEmployee[ManagerID]))</f>
        <v/>
      </c>
    </row>
    <row r="159" spans="3:8" customFormat="1" x14ac:dyDescent="0.25">
      <c r="C159" t="str">
        <f>IF(tblOnboarding[[#This Row],[Employee ID]]="","",_xlfn.XLOOKUP(tblOnboarding[[#This Row],[Employee ID]],TblEmployee[Employee ID],TblEmployee[First Name],""))</f>
        <v/>
      </c>
      <c r="D159" t="str">
        <f>IF(tblOnboarding[[#This Row],[Employee ID]]="","",_xlfn.XLOOKUP(tblOnboarding[[#This Row],[Employee ID]],TblEmployee[Employee ID],TblEmployee[Last Name],""))</f>
        <v/>
      </c>
      <c r="E159" t="str">
        <f>IF(tblOnboarding[[#This Row],[Employee ID]]="","",_xlfn.XLOOKUP(tblOnboarding[[#This Row],[Employee ID]],TblEmployee[Employee ID],TblEmployee[[Department ]],""))</f>
        <v/>
      </c>
      <c r="F159" t="str">
        <f>IF(tblOnboarding[[#This Row],[Employee ID]]="","",_xlfn.XLOOKUP(tblOnboarding[[#This Row],[Employee ID]],TblEmployee[Employee ID],TblEmployee[Job Title],""))</f>
        <v/>
      </c>
      <c r="G159" s="4" t="str">
        <f>IF(tblOnboarding[[#This Row],[Employee ID]]="","",_xlfn.XLOOKUP(tblOnboarding[[#This Row],[Employee ID]],TblEmployee[Employee ID],TblEmployee[HireDate],))</f>
        <v/>
      </c>
      <c r="H159" t="str">
        <f>IF(tblOnboarding[[#This Row],[Employee ID]]="","",_xlfn.XLOOKUP(tblOnboarding[[#This Row],[Employee ID]],TblEmployee[Employee ID],TblEmployee[ManagerID]))</f>
        <v/>
      </c>
    </row>
    <row r="160" spans="3:8" customFormat="1" x14ac:dyDescent="0.25">
      <c r="C160" t="str">
        <f>IF(tblOnboarding[[#This Row],[Employee ID]]="","",_xlfn.XLOOKUP(tblOnboarding[[#This Row],[Employee ID]],TblEmployee[Employee ID],TblEmployee[First Name],""))</f>
        <v/>
      </c>
      <c r="D160" t="str">
        <f>IF(tblOnboarding[[#This Row],[Employee ID]]="","",_xlfn.XLOOKUP(tblOnboarding[[#This Row],[Employee ID]],TblEmployee[Employee ID],TblEmployee[Last Name],""))</f>
        <v/>
      </c>
      <c r="E160" t="str">
        <f>IF(tblOnboarding[[#This Row],[Employee ID]]="","",_xlfn.XLOOKUP(tblOnboarding[[#This Row],[Employee ID]],TblEmployee[Employee ID],TblEmployee[[Department ]],""))</f>
        <v/>
      </c>
      <c r="F160" t="str">
        <f>IF(tblOnboarding[[#This Row],[Employee ID]]="","",_xlfn.XLOOKUP(tblOnboarding[[#This Row],[Employee ID]],TblEmployee[Employee ID],TblEmployee[Job Title],""))</f>
        <v/>
      </c>
      <c r="G160" s="4" t="str">
        <f>IF(tblOnboarding[[#This Row],[Employee ID]]="","",_xlfn.XLOOKUP(tblOnboarding[[#This Row],[Employee ID]],TblEmployee[Employee ID],TblEmployee[HireDate],))</f>
        <v/>
      </c>
      <c r="H160" t="str">
        <f>IF(tblOnboarding[[#This Row],[Employee ID]]="","",_xlfn.XLOOKUP(tblOnboarding[[#This Row],[Employee ID]],TblEmployee[Employee ID],TblEmployee[ManagerID]))</f>
        <v/>
      </c>
    </row>
    <row r="161" spans="3:8" customFormat="1" x14ac:dyDescent="0.25">
      <c r="C161" t="str">
        <f>IF(tblOnboarding[[#This Row],[Employee ID]]="","",_xlfn.XLOOKUP(tblOnboarding[[#This Row],[Employee ID]],TblEmployee[Employee ID],TblEmployee[First Name],""))</f>
        <v/>
      </c>
      <c r="D161" t="str">
        <f>IF(tblOnboarding[[#This Row],[Employee ID]]="","",_xlfn.XLOOKUP(tblOnboarding[[#This Row],[Employee ID]],TblEmployee[Employee ID],TblEmployee[Last Name],""))</f>
        <v/>
      </c>
      <c r="E161" t="str">
        <f>IF(tblOnboarding[[#This Row],[Employee ID]]="","",_xlfn.XLOOKUP(tblOnboarding[[#This Row],[Employee ID]],TblEmployee[Employee ID],TblEmployee[[Department ]],""))</f>
        <v/>
      </c>
      <c r="F161" t="str">
        <f>IF(tblOnboarding[[#This Row],[Employee ID]]="","",_xlfn.XLOOKUP(tblOnboarding[[#This Row],[Employee ID]],TblEmployee[Employee ID],TblEmployee[Job Title],""))</f>
        <v/>
      </c>
      <c r="G161" s="4" t="str">
        <f>IF(tblOnboarding[[#This Row],[Employee ID]]="","",_xlfn.XLOOKUP(tblOnboarding[[#This Row],[Employee ID]],TblEmployee[Employee ID],TblEmployee[HireDate],))</f>
        <v/>
      </c>
      <c r="H161" t="str">
        <f>IF(tblOnboarding[[#This Row],[Employee ID]]="","",_xlfn.XLOOKUP(tblOnboarding[[#This Row],[Employee ID]],TblEmployee[Employee ID],TblEmployee[ManagerID]))</f>
        <v/>
      </c>
    </row>
    <row r="162" spans="3:8" customFormat="1" x14ac:dyDescent="0.25">
      <c r="C162" t="str">
        <f>IF(tblOnboarding[[#This Row],[Employee ID]]="","",_xlfn.XLOOKUP(tblOnboarding[[#This Row],[Employee ID]],TblEmployee[Employee ID],TblEmployee[First Name],""))</f>
        <v/>
      </c>
      <c r="D162" t="str">
        <f>IF(tblOnboarding[[#This Row],[Employee ID]]="","",_xlfn.XLOOKUP(tblOnboarding[[#This Row],[Employee ID]],TblEmployee[Employee ID],TblEmployee[Last Name],""))</f>
        <v/>
      </c>
      <c r="E162" t="str">
        <f>IF(tblOnboarding[[#This Row],[Employee ID]]="","",_xlfn.XLOOKUP(tblOnboarding[[#This Row],[Employee ID]],TblEmployee[Employee ID],TblEmployee[[Department ]],""))</f>
        <v/>
      </c>
      <c r="F162" t="str">
        <f>IF(tblOnboarding[[#This Row],[Employee ID]]="","",_xlfn.XLOOKUP(tblOnboarding[[#This Row],[Employee ID]],TblEmployee[Employee ID],TblEmployee[Job Title],""))</f>
        <v/>
      </c>
      <c r="G162" s="4" t="str">
        <f>IF(tblOnboarding[[#This Row],[Employee ID]]="","",_xlfn.XLOOKUP(tblOnboarding[[#This Row],[Employee ID]],TblEmployee[Employee ID],TblEmployee[HireDate],))</f>
        <v/>
      </c>
      <c r="H162" t="str">
        <f>IF(tblOnboarding[[#This Row],[Employee ID]]="","",_xlfn.XLOOKUP(tblOnboarding[[#This Row],[Employee ID]],TblEmployee[Employee ID],TblEmployee[ManagerID]))</f>
        <v/>
      </c>
    </row>
    <row r="163" spans="3:8" customFormat="1" x14ac:dyDescent="0.25">
      <c r="C163" t="str">
        <f>IF(tblOnboarding[[#This Row],[Employee ID]]="","",_xlfn.XLOOKUP(tblOnboarding[[#This Row],[Employee ID]],TblEmployee[Employee ID],TblEmployee[First Name],""))</f>
        <v/>
      </c>
      <c r="D163" t="str">
        <f>IF(tblOnboarding[[#This Row],[Employee ID]]="","",_xlfn.XLOOKUP(tblOnboarding[[#This Row],[Employee ID]],TblEmployee[Employee ID],TblEmployee[Last Name],""))</f>
        <v/>
      </c>
      <c r="E163" t="str">
        <f>IF(tblOnboarding[[#This Row],[Employee ID]]="","",_xlfn.XLOOKUP(tblOnboarding[[#This Row],[Employee ID]],TblEmployee[Employee ID],TblEmployee[[Department ]],""))</f>
        <v/>
      </c>
      <c r="F163" t="str">
        <f>IF(tblOnboarding[[#This Row],[Employee ID]]="","",_xlfn.XLOOKUP(tblOnboarding[[#This Row],[Employee ID]],TblEmployee[Employee ID],TblEmployee[Job Title],""))</f>
        <v/>
      </c>
      <c r="G163" s="4" t="str">
        <f>IF(tblOnboarding[[#This Row],[Employee ID]]="","",_xlfn.XLOOKUP(tblOnboarding[[#This Row],[Employee ID]],TblEmployee[Employee ID],TblEmployee[HireDate],))</f>
        <v/>
      </c>
      <c r="H163" t="str">
        <f>IF(tblOnboarding[[#This Row],[Employee ID]]="","",_xlfn.XLOOKUP(tblOnboarding[[#This Row],[Employee ID]],TblEmployee[Employee ID],TblEmployee[ManagerID]))</f>
        <v/>
      </c>
    </row>
    <row r="164" spans="3:8" customFormat="1" x14ac:dyDescent="0.25">
      <c r="C164" t="str">
        <f>IF(tblOnboarding[[#This Row],[Employee ID]]="","",_xlfn.XLOOKUP(tblOnboarding[[#This Row],[Employee ID]],TblEmployee[Employee ID],TblEmployee[First Name],""))</f>
        <v/>
      </c>
      <c r="D164" t="str">
        <f>IF(tblOnboarding[[#This Row],[Employee ID]]="","",_xlfn.XLOOKUP(tblOnboarding[[#This Row],[Employee ID]],TblEmployee[Employee ID],TblEmployee[Last Name],""))</f>
        <v/>
      </c>
      <c r="E164" t="str">
        <f>IF(tblOnboarding[[#This Row],[Employee ID]]="","",_xlfn.XLOOKUP(tblOnboarding[[#This Row],[Employee ID]],TblEmployee[Employee ID],TblEmployee[[Department ]],""))</f>
        <v/>
      </c>
      <c r="F164" t="str">
        <f>IF(tblOnboarding[[#This Row],[Employee ID]]="","",_xlfn.XLOOKUP(tblOnboarding[[#This Row],[Employee ID]],TblEmployee[Employee ID],TblEmployee[Job Title],""))</f>
        <v/>
      </c>
      <c r="G164" s="4" t="str">
        <f>IF(tblOnboarding[[#This Row],[Employee ID]]="","",_xlfn.XLOOKUP(tblOnboarding[[#This Row],[Employee ID]],TblEmployee[Employee ID],TblEmployee[HireDate],))</f>
        <v/>
      </c>
      <c r="H164" t="str">
        <f>IF(tblOnboarding[[#This Row],[Employee ID]]="","",_xlfn.XLOOKUP(tblOnboarding[[#This Row],[Employee ID]],TblEmployee[Employee ID],TblEmployee[ManagerID]))</f>
        <v/>
      </c>
    </row>
    <row r="165" spans="3:8" customFormat="1" x14ac:dyDescent="0.25">
      <c r="C165" t="str">
        <f>IF(tblOnboarding[[#This Row],[Employee ID]]="","",_xlfn.XLOOKUP(tblOnboarding[[#This Row],[Employee ID]],TblEmployee[Employee ID],TblEmployee[First Name],""))</f>
        <v/>
      </c>
      <c r="D165" t="str">
        <f>IF(tblOnboarding[[#This Row],[Employee ID]]="","",_xlfn.XLOOKUP(tblOnboarding[[#This Row],[Employee ID]],TblEmployee[Employee ID],TblEmployee[Last Name],""))</f>
        <v/>
      </c>
      <c r="E165" t="str">
        <f>IF(tblOnboarding[[#This Row],[Employee ID]]="","",_xlfn.XLOOKUP(tblOnboarding[[#This Row],[Employee ID]],TblEmployee[Employee ID],TblEmployee[[Department ]],""))</f>
        <v/>
      </c>
      <c r="F165" t="str">
        <f>IF(tblOnboarding[[#This Row],[Employee ID]]="","",_xlfn.XLOOKUP(tblOnboarding[[#This Row],[Employee ID]],TblEmployee[Employee ID],TblEmployee[Job Title],""))</f>
        <v/>
      </c>
      <c r="G165" s="4" t="str">
        <f>IF(tblOnboarding[[#This Row],[Employee ID]]="","",_xlfn.XLOOKUP(tblOnboarding[[#This Row],[Employee ID]],TblEmployee[Employee ID],TblEmployee[HireDate],))</f>
        <v/>
      </c>
      <c r="H165" t="str">
        <f>IF(tblOnboarding[[#This Row],[Employee ID]]="","",_xlfn.XLOOKUP(tblOnboarding[[#This Row],[Employee ID]],TblEmployee[Employee ID],TblEmployee[ManagerID]))</f>
        <v/>
      </c>
    </row>
    <row r="166" spans="3:8" customFormat="1" x14ac:dyDescent="0.25">
      <c r="C166" t="str">
        <f>IF(tblOnboarding[[#This Row],[Employee ID]]="","",_xlfn.XLOOKUP(tblOnboarding[[#This Row],[Employee ID]],TblEmployee[Employee ID],TblEmployee[First Name],""))</f>
        <v/>
      </c>
      <c r="D166" t="str">
        <f>IF(tblOnboarding[[#This Row],[Employee ID]]="","",_xlfn.XLOOKUP(tblOnboarding[[#This Row],[Employee ID]],TblEmployee[Employee ID],TblEmployee[Last Name],""))</f>
        <v/>
      </c>
      <c r="E166" t="str">
        <f>IF(tblOnboarding[[#This Row],[Employee ID]]="","",_xlfn.XLOOKUP(tblOnboarding[[#This Row],[Employee ID]],TblEmployee[Employee ID],TblEmployee[[Department ]],""))</f>
        <v/>
      </c>
      <c r="F166" t="str">
        <f>IF(tblOnboarding[[#This Row],[Employee ID]]="","",_xlfn.XLOOKUP(tblOnboarding[[#This Row],[Employee ID]],TblEmployee[Employee ID],TblEmployee[Job Title],""))</f>
        <v/>
      </c>
      <c r="G166" s="4" t="str">
        <f>IF(tblOnboarding[[#This Row],[Employee ID]]="","",_xlfn.XLOOKUP(tblOnboarding[[#This Row],[Employee ID]],TblEmployee[Employee ID],TblEmployee[HireDate],))</f>
        <v/>
      </c>
      <c r="H166" t="str">
        <f>IF(tblOnboarding[[#This Row],[Employee ID]]="","",_xlfn.XLOOKUP(tblOnboarding[[#This Row],[Employee ID]],TblEmployee[Employee ID],TblEmployee[ManagerID]))</f>
        <v/>
      </c>
    </row>
    <row r="167" spans="3:8" customFormat="1" x14ac:dyDescent="0.25">
      <c r="C167" t="str">
        <f>IF(tblOnboarding[[#This Row],[Employee ID]]="","",_xlfn.XLOOKUP(tblOnboarding[[#This Row],[Employee ID]],TblEmployee[Employee ID],TblEmployee[First Name],""))</f>
        <v/>
      </c>
      <c r="D167" t="str">
        <f>IF(tblOnboarding[[#This Row],[Employee ID]]="","",_xlfn.XLOOKUP(tblOnboarding[[#This Row],[Employee ID]],TblEmployee[Employee ID],TblEmployee[Last Name],""))</f>
        <v/>
      </c>
      <c r="E167" t="str">
        <f>IF(tblOnboarding[[#This Row],[Employee ID]]="","",_xlfn.XLOOKUP(tblOnboarding[[#This Row],[Employee ID]],TblEmployee[Employee ID],TblEmployee[[Department ]],""))</f>
        <v/>
      </c>
      <c r="F167" t="str">
        <f>IF(tblOnboarding[[#This Row],[Employee ID]]="","",_xlfn.XLOOKUP(tblOnboarding[[#This Row],[Employee ID]],TblEmployee[Employee ID],TblEmployee[Job Title],""))</f>
        <v/>
      </c>
      <c r="G167" s="4" t="str">
        <f>IF(tblOnboarding[[#This Row],[Employee ID]]="","",_xlfn.XLOOKUP(tblOnboarding[[#This Row],[Employee ID]],TblEmployee[Employee ID],TblEmployee[HireDate],))</f>
        <v/>
      </c>
      <c r="H167" t="str">
        <f>IF(tblOnboarding[[#This Row],[Employee ID]]="","",_xlfn.XLOOKUP(tblOnboarding[[#This Row],[Employee ID]],TblEmployee[Employee ID],TblEmployee[ManagerID]))</f>
        <v/>
      </c>
    </row>
    <row r="168" spans="3:8" customFormat="1" x14ac:dyDescent="0.25">
      <c r="C168" t="str">
        <f>IF(tblOnboarding[[#This Row],[Employee ID]]="","",_xlfn.XLOOKUP(tblOnboarding[[#This Row],[Employee ID]],TblEmployee[Employee ID],TblEmployee[First Name],""))</f>
        <v/>
      </c>
      <c r="D168" t="str">
        <f>IF(tblOnboarding[[#This Row],[Employee ID]]="","",_xlfn.XLOOKUP(tblOnboarding[[#This Row],[Employee ID]],TblEmployee[Employee ID],TblEmployee[Last Name],""))</f>
        <v/>
      </c>
      <c r="E168" t="str">
        <f>IF(tblOnboarding[[#This Row],[Employee ID]]="","",_xlfn.XLOOKUP(tblOnboarding[[#This Row],[Employee ID]],TblEmployee[Employee ID],TblEmployee[[Department ]],""))</f>
        <v/>
      </c>
      <c r="F168" t="str">
        <f>IF(tblOnboarding[[#This Row],[Employee ID]]="","",_xlfn.XLOOKUP(tblOnboarding[[#This Row],[Employee ID]],TblEmployee[Employee ID],TblEmployee[Job Title],""))</f>
        <v/>
      </c>
      <c r="G168" s="4" t="str">
        <f>IF(tblOnboarding[[#This Row],[Employee ID]]="","",_xlfn.XLOOKUP(tblOnboarding[[#This Row],[Employee ID]],TblEmployee[Employee ID],TblEmployee[HireDate],))</f>
        <v/>
      </c>
      <c r="H168" t="str">
        <f>IF(tblOnboarding[[#This Row],[Employee ID]]="","",_xlfn.XLOOKUP(tblOnboarding[[#This Row],[Employee ID]],TblEmployee[Employee ID],TblEmployee[ManagerID]))</f>
        <v/>
      </c>
    </row>
    <row r="169" spans="3:8" customFormat="1" x14ac:dyDescent="0.25">
      <c r="C169" t="str">
        <f>IF(tblOnboarding[[#This Row],[Employee ID]]="","",_xlfn.XLOOKUP(tblOnboarding[[#This Row],[Employee ID]],TblEmployee[Employee ID],TblEmployee[First Name],""))</f>
        <v/>
      </c>
      <c r="D169" t="str">
        <f>IF(tblOnboarding[[#This Row],[Employee ID]]="","",_xlfn.XLOOKUP(tblOnboarding[[#This Row],[Employee ID]],TblEmployee[Employee ID],TblEmployee[Last Name],""))</f>
        <v/>
      </c>
      <c r="E169" t="str">
        <f>IF(tblOnboarding[[#This Row],[Employee ID]]="","",_xlfn.XLOOKUP(tblOnboarding[[#This Row],[Employee ID]],TblEmployee[Employee ID],TblEmployee[[Department ]],""))</f>
        <v/>
      </c>
      <c r="F169" t="str">
        <f>IF(tblOnboarding[[#This Row],[Employee ID]]="","",_xlfn.XLOOKUP(tblOnboarding[[#This Row],[Employee ID]],TblEmployee[Employee ID],TblEmployee[Job Title],""))</f>
        <v/>
      </c>
      <c r="G169" s="4" t="str">
        <f>IF(tblOnboarding[[#This Row],[Employee ID]]="","",_xlfn.XLOOKUP(tblOnboarding[[#This Row],[Employee ID]],TblEmployee[Employee ID],TblEmployee[HireDate],))</f>
        <v/>
      </c>
      <c r="H169" t="str">
        <f>IF(tblOnboarding[[#This Row],[Employee ID]]="","",_xlfn.XLOOKUP(tblOnboarding[[#This Row],[Employee ID]],TblEmployee[Employee ID],TblEmployee[ManagerID]))</f>
        <v/>
      </c>
    </row>
    <row r="170" spans="3:8" customFormat="1" x14ac:dyDescent="0.25">
      <c r="C170" t="str">
        <f>IF(tblOnboarding[[#This Row],[Employee ID]]="","",_xlfn.XLOOKUP(tblOnboarding[[#This Row],[Employee ID]],TblEmployee[Employee ID],TblEmployee[First Name],""))</f>
        <v/>
      </c>
      <c r="D170" t="str">
        <f>IF(tblOnboarding[[#This Row],[Employee ID]]="","",_xlfn.XLOOKUP(tblOnboarding[[#This Row],[Employee ID]],TblEmployee[Employee ID],TblEmployee[Last Name],""))</f>
        <v/>
      </c>
      <c r="E170" t="str">
        <f>IF(tblOnboarding[[#This Row],[Employee ID]]="","",_xlfn.XLOOKUP(tblOnboarding[[#This Row],[Employee ID]],TblEmployee[Employee ID],TblEmployee[[Department ]],""))</f>
        <v/>
      </c>
      <c r="F170" t="str">
        <f>IF(tblOnboarding[[#This Row],[Employee ID]]="","",_xlfn.XLOOKUP(tblOnboarding[[#This Row],[Employee ID]],TblEmployee[Employee ID],TblEmployee[Job Title],""))</f>
        <v/>
      </c>
      <c r="G170" s="4" t="str">
        <f>IF(tblOnboarding[[#This Row],[Employee ID]]="","",_xlfn.XLOOKUP(tblOnboarding[[#This Row],[Employee ID]],TblEmployee[Employee ID],TblEmployee[HireDate],))</f>
        <v/>
      </c>
      <c r="H170" t="str">
        <f>IF(tblOnboarding[[#This Row],[Employee ID]]="","",_xlfn.XLOOKUP(tblOnboarding[[#This Row],[Employee ID]],TblEmployee[Employee ID],TblEmployee[ManagerID]))</f>
        <v/>
      </c>
    </row>
    <row r="171" spans="3:8" customFormat="1" x14ac:dyDescent="0.25">
      <c r="C171" t="str">
        <f>IF(tblOnboarding[[#This Row],[Employee ID]]="","",_xlfn.XLOOKUP(tblOnboarding[[#This Row],[Employee ID]],TblEmployee[Employee ID],TblEmployee[First Name],""))</f>
        <v/>
      </c>
      <c r="D171" t="str">
        <f>IF(tblOnboarding[[#This Row],[Employee ID]]="","",_xlfn.XLOOKUP(tblOnboarding[[#This Row],[Employee ID]],TblEmployee[Employee ID],TblEmployee[Last Name],""))</f>
        <v/>
      </c>
      <c r="E171" t="str">
        <f>IF(tblOnboarding[[#This Row],[Employee ID]]="","",_xlfn.XLOOKUP(tblOnboarding[[#This Row],[Employee ID]],TblEmployee[Employee ID],TblEmployee[[Department ]],""))</f>
        <v/>
      </c>
      <c r="F171" t="str">
        <f>IF(tblOnboarding[[#This Row],[Employee ID]]="","",_xlfn.XLOOKUP(tblOnboarding[[#This Row],[Employee ID]],TblEmployee[Employee ID],TblEmployee[Job Title],""))</f>
        <v/>
      </c>
      <c r="G171" s="4" t="str">
        <f>IF(tblOnboarding[[#This Row],[Employee ID]]="","",_xlfn.XLOOKUP(tblOnboarding[[#This Row],[Employee ID]],TblEmployee[Employee ID],TblEmployee[HireDate],))</f>
        <v/>
      </c>
      <c r="H171" t="str">
        <f>IF(tblOnboarding[[#This Row],[Employee ID]]="","",_xlfn.XLOOKUP(tblOnboarding[[#This Row],[Employee ID]],TblEmployee[Employee ID],TblEmployee[ManagerID]))</f>
        <v/>
      </c>
    </row>
    <row r="172" spans="3:8" customFormat="1" x14ac:dyDescent="0.25">
      <c r="C172" t="str">
        <f>IF(tblOnboarding[[#This Row],[Employee ID]]="","",_xlfn.XLOOKUP(tblOnboarding[[#This Row],[Employee ID]],TblEmployee[Employee ID],TblEmployee[First Name],""))</f>
        <v/>
      </c>
      <c r="D172" t="str">
        <f>IF(tblOnboarding[[#This Row],[Employee ID]]="","",_xlfn.XLOOKUP(tblOnboarding[[#This Row],[Employee ID]],TblEmployee[Employee ID],TblEmployee[Last Name],""))</f>
        <v/>
      </c>
      <c r="E172" t="str">
        <f>IF(tblOnboarding[[#This Row],[Employee ID]]="","",_xlfn.XLOOKUP(tblOnboarding[[#This Row],[Employee ID]],TblEmployee[Employee ID],TblEmployee[[Department ]],""))</f>
        <v/>
      </c>
      <c r="F172" t="str">
        <f>IF(tblOnboarding[[#This Row],[Employee ID]]="","",_xlfn.XLOOKUP(tblOnboarding[[#This Row],[Employee ID]],TblEmployee[Employee ID],TblEmployee[Job Title],""))</f>
        <v/>
      </c>
      <c r="G172" s="4" t="str">
        <f>IF(tblOnboarding[[#This Row],[Employee ID]]="","",_xlfn.XLOOKUP(tblOnboarding[[#This Row],[Employee ID]],TblEmployee[Employee ID],TblEmployee[HireDate],))</f>
        <v/>
      </c>
      <c r="H172" t="str">
        <f>IF(tblOnboarding[[#This Row],[Employee ID]]="","",_xlfn.XLOOKUP(tblOnboarding[[#This Row],[Employee ID]],TblEmployee[Employee ID],TblEmployee[ManagerID]))</f>
        <v/>
      </c>
    </row>
    <row r="173" spans="3:8" customFormat="1" x14ac:dyDescent="0.25">
      <c r="C173" t="str">
        <f>IF(tblOnboarding[[#This Row],[Employee ID]]="","",_xlfn.XLOOKUP(tblOnboarding[[#This Row],[Employee ID]],TblEmployee[Employee ID],TblEmployee[First Name],""))</f>
        <v/>
      </c>
      <c r="D173" t="str">
        <f>IF(tblOnboarding[[#This Row],[Employee ID]]="","",_xlfn.XLOOKUP(tblOnboarding[[#This Row],[Employee ID]],TblEmployee[Employee ID],TblEmployee[Last Name],""))</f>
        <v/>
      </c>
      <c r="E173" t="str">
        <f>IF(tblOnboarding[[#This Row],[Employee ID]]="","",_xlfn.XLOOKUP(tblOnboarding[[#This Row],[Employee ID]],TblEmployee[Employee ID],TblEmployee[[Department ]],""))</f>
        <v/>
      </c>
      <c r="F173" t="str">
        <f>IF(tblOnboarding[[#This Row],[Employee ID]]="","",_xlfn.XLOOKUP(tblOnboarding[[#This Row],[Employee ID]],TblEmployee[Employee ID],TblEmployee[Job Title],""))</f>
        <v/>
      </c>
      <c r="G173" s="4" t="str">
        <f>IF(tblOnboarding[[#This Row],[Employee ID]]="","",_xlfn.XLOOKUP(tblOnboarding[[#This Row],[Employee ID]],TblEmployee[Employee ID],TblEmployee[HireDate],))</f>
        <v/>
      </c>
      <c r="H173" t="str">
        <f>IF(tblOnboarding[[#This Row],[Employee ID]]="","",_xlfn.XLOOKUP(tblOnboarding[[#This Row],[Employee ID]],TblEmployee[Employee ID],TblEmployee[ManagerID]))</f>
        <v/>
      </c>
    </row>
    <row r="174" spans="3:8" customFormat="1" x14ac:dyDescent="0.25">
      <c r="C174" t="str">
        <f>IF(tblOnboarding[[#This Row],[Employee ID]]="","",_xlfn.XLOOKUP(tblOnboarding[[#This Row],[Employee ID]],TblEmployee[Employee ID],TblEmployee[First Name],""))</f>
        <v/>
      </c>
      <c r="D174" t="str">
        <f>IF(tblOnboarding[[#This Row],[Employee ID]]="","",_xlfn.XLOOKUP(tblOnboarding[[#This Row],[Employee ID]],TblEmployee[Employee ID],TblEmployee[Last Name],""))</f>
        <v/>
      </c>
      <c r="E174" t="str">
        <f>IF(tblOnboarding[[#This Row],[Employee ID]]="","",_xlfn.XLOOKUP(tblOnboarding[[#This Row],[Employee ID]],TblEmployee[Employee ID],TblEmployee[[Department ]],""))</f>
        <v/>
      </c>
      <c r="F174" t="str">
        <f>IF(tblOnboarding[[#This Row],[Employee ID]]="","",_xlfn.XLOOKUP(tblOnboarding[[#This Row],[Employee ID]],TblEmployee[Employee ID],TblEmployee[Job Title],""))</f>
        <v/>
      </c>
      <c r="G174" s="4" t="str">
        <f>IF(tblOnboarding[[#This Row],[Employee ID]]="","",_xlfn.XLOOKUP(tblOnboarding[[#This Row],[Employee ID]],TblEmployee[Employee ID],TblEmployee[HireDate],))</f>
        <v/>
      </c>
      <c r="H174" t="str">
        <f>IF(tblOnboarding[[#This Row],[Employee ID]]="","",_xlfn.XLOOKUP(tblOnboarding[[#This Row],[Employee ID]],TblEmployee[Employee ID],TblEmployee[ManagerID]))</f>
        <v/>
      </c>
    </row>
    <row r="175" spans="3:8" customFormat="1" x14ac:dyDescent="0.25">
      <c r="C175" t="str">
        <f>IF(tblOnboarding[[#This Row],[Employee ID]]="","",_xlfn.XLOOKUP(tblOnboarding[[#This Row],[Employee ID]],TblEmployee[Employee ID],TblEmployee[First Name],""))</f>
        <v/>
      </c>
      <c r="D175" t="str">
        <f>IF(tblOnboarding[[#This Row],[Employee ID]]="","",_xlfn.XLOOKUP(tblOnboarding[[#This Row],[Employee ID]],TblEmployee[Employee ID],TblEmployee[Last Name],""))</f>
        <v/>
      </c>
      <c r="E175" t="str">
        <f>IF(tblOnboarding[[#This Row],[Employee ID]]="","",_xlfn.XLOOKUP(tblOnboarding[[#This Row],[Employee ID]],TblEmployee[Employee ID],TblEmployee[[Department ]],""))</f>
        <v/>
      </c>
      <c r="F175" t="str">
        <f>IF(tblOnboarding[[#This Row],[Employee ID]]="","",_xlfn.XLOOKUP(tblOnboarding[[#This Row],[Employee ID]],TblEmployee[Employee ID],TblEmployee[Job Title],""))</f>
        <v/>
      </c>
      <c r="G175" s="4" t="str">
        <f>IF(tblOnboarding[[#This Row],[Employee ID]]="","",_xlfn.XLOOKUP(tblOnboarding[[#This Row],[Employee ID]],TblEmployee[Employee ID],TblEmployee[HireDate],))</f>
        <v/>
      </c>
      <c r="H175" t="str">
        <f>IF(tblOnboarding[[#This Row],[Employee ID]]="","",_xlfn.XLOOKUP(tblOnboarding[[#This Row],[Employee ID]],TblEmployee[Employee ID],TblEmployee[ManagerID]))</f>
        <v/>
      </c>
    </row>
    <row r="176" spans="3:8" customFormat="1" x14ac:dyDescent="0.25">
      <c r="C176" t="str">
        <f>IF(tblOnboarding[[#This Row],[Employee ID]]="","",_xlfn.XLOOKUP(tblOnboarding[[#This Row],[Employee ID]],TblEmployee[Employee ID],TblEmployee[First Name],""))</f>
        <v/>
      </c>
      <c r="D176" t="str">
        <f>IF(tblOnboarding[[#This Row],[Employee ID]]="","",_xlfn.XLOOKUP(tblOnboarding[[#This Row],[Employee ID]],TblEmployee[Employee ID],TblEmployee[Last Name],""))</f>
        <v/>
      </c>
      <c r="E176" t="str">
        <f>IF(tblOnboarding[[#This Row],[Employee ID]]="","",_xlfn.XLOOKUP(tblOnboarding[[#This Row],[Employee ID]],TblEmployee[Employee ID],TblEmployee[[Department ]],""))</f>
        <v/>
      </c>
      <c r="F176" t="str">
        <f>IF(tblOnboarding[[#This Row],[Employee ID]]="","",_xlfn.XLOOKUP(tblOnboarding[[#This Row],[Employee ID]],TblEmployee[Employee ID],TblEmployee[Job Title],""))</f>
        <v/>
      </c>
      <c r="G176" s="4" t="str">
        <f>IF(tblOnboarding[[#This Row],[Employee ID]]="","",_xlfn.XLOOKUP(tblOnboarding[[#This Row],[Employee ID]],TblEmployee[Employee ID],TblEmployee[HireDate],))</f>
        <v/>
      </c>
      <c r="H176" t="str">
        <f>IF(tblOnboarding[[#This Row],[Employee ID]]="","",_xlfn.XLOOKUP(tblOnboarding[[#This Row],[Employee ID]],TblEmployee[Employee ID],TblEmployee[ManagerID]))</f>
        <v/>
      </c>
    </row>
    <row r="177" spans="3:8" customFormat="1" x14ac:dyDescent="0.25">
      <c r="C177" t="str">
        <f>IF(tblOnboarding[[#This Row],[Employee ID]]="","",_xlfn.XLOOKUP(tblOnboarding[[#This Row],[Employee ID]],TblEmployee[Employee ID],TblEmployee[First Name],""))</f>
        <v/>
      </c>
      <c r="D177" t="str">
        <f>IF(tblOnboarding[[#This Row],[Employee ID]]="","",_xlfn.XLOOKUP(tblOnboarding[[#This Row],[Employee ID]],TblEmployee[Employee ID],TblEmployee[Last Name],""))</f>
        <v/>
      </c>
      <c r="E177" t="str">
        <f>IF(tblOnboarding[[#This Row],[Employee ID]]="","",_xlfn.XLOOKUP(tblOnboarding[[#This Row],[Employee ID]],TblEmployee[Employee ID],TblEmployee[[Department ]],""))</f>
        <v/>
      </c>
      <c r="F177" t="str">
        <f>IF(tblOnboarding[[#This Row],[Employee ID]]="","",_xlfn.XLOOKUP(tblOnboarding[[#This Row],[Employee ID]],TblEmployee[Employee ID],TblEmployee[Job Title],""))</f>
        <v/>
      </c>
      <c r="G177" s="4" t="str">
        <f>IF(tblOnboarding[[#This Row],[Employee ID]]="","",_xlfn.XLOOKUP(tblOnboarding[[#This Row],[Employee ID]],TblEmployee[Employee ID],TblEmployee[HireDate],))</f>
        <v/>
      </c>
      <c r="H177" t="str">
        <f>IF(tblOnboarding[[#This Row],[Employee ID]]="","",_xlfn.XLOOKUP(tblOnboarding[[#This Row],[Employee ID]],TblEmployee[Employee ID],TblEmployee[ManagerID]))</f>
        <v/>
      </c>
    </row>
    <row r="178" spans="3:8" customFormat="1" x14ac:dyDescent="0.25">
      <c r="C178" t="str">
        <f>IF(tblOnboarding[[#This Row],[Employee ID]]="","",_xlfn.XLOOKUP(tblOnboarding[[#This Row],[Employee ID]],TblEmployee[Employee ID],TblEmployee[First Name],""))</f>
        <v/>
      </c>
      <c r="D178" t="str">
        <f>IF(tblOnboarding[[#This Row],[Employee ID]]="","",_xlfn.XLOOKUP(tblOnboarding[[#This Row],[Employee ID]],TblEmployee[Employee ID],TblEmployee[Last Name],""))</f>
        <v/>
      </c>
      <c r="E178" t="str">
        <f>IF(tblOnboarding[[#This Row],[Employee ID]]="","",_xlfn.XLOOKUP(tblOnboarding[[#This Row],[Employee ID]],TblEmployee[Employee ID],TblEmployee[[Department ]],""))</f>
        <v/>
      </c>
      <c r="F178" t="str">
        <f>IF(tblOnboarding[[#This Row],[Employee ID]]="","",_xlfn.XLOOKUP(tblOnboarding[[#This Row],[Employee ID]],TblEmployee[Employee ID],TblEmployee[Job Title],""))</f>
        <v/>
      </c>
      <c r="G178" s="4" t="str">
        <f>IF(tblOnboarding[[#This Row],[Employee ID]]="","",_xlfn.XLOOKUP(tblOnboarding[[#This Row],[Employee ID]],TblEmployee[Employee ID],TblEmployee[HireDate],))</f>
        <v/>
      </c>
      <c r="H178" t="str">
        <f>IF(tblOnboarding[[#This Row],[Employee ID]]="","",_xlfn.XLOOKUP(tblOnboarding[[#This Row],[Employee ID]],TblEmployee[Employee ID],TblEmployee[ManagerID]))</f>
        <v/>
      </c>
    </row>
    <row r="179" spans="3:8" customFormat="1" x14ac:dyDescent="0.25">
      <c r="C179" t="str">
        <f>IF(tblOnboarding[[#This Row],[Employee ID]]="","",_xlfn.XLOOKUP(tblOnboarding[[#This Row],[Employee ID]],TblEmployee[Employee ID],TblEmployee[First Name],""))</f>
        <v/>
      </c>
      <c r="D179" t="str">
        <f>IF(tblOnboarding[[#This Row],[Employee ID]]="","",_xlfn.XLOOKUP(tblOnboarding[[#This Row],[Employee ID]],TblEmployee[Employee ID],TblEmployee[Last Name],""))</f>
        <v/>
      </c>
      <c r="E179" t="str">
        <f>IF(tblOnboarding[[#This Row],[Employee ID]]="","",_xlfn.XLOOKUP(tblOnboarding[[#This Row],[Employee ID]],TblEmployee[Employee ID],TblEmployee[[Department ]],""))</f>
        <v/>
      </c>
      <c r="F179" t="str">
        <f>IF(tblOnboarding[[#This Row],[Employee ID]]="","",_xlfn.XLOOKUP(tblOnboarding[[#This Row],[Employee ID]],TblEmployee[Employee ID],TblEmployee[Job Title],""))</f>
        <v/>
      </c>
      <c r="G179" s="4" t="str">
        <f>IF(tblOnboarding[[#This Row],[Employee ID]]="","",_xlfn.XLOOKUP(tblOnboarding[[#This Row],[Employee ID]],TblEmployee[Employee ID],TblEmployee[HireDate],))</f>
        <v/>
      </c>
      <c r="H179" t="str">
        <f>IF(tblOnboarding[[#This Row],[Employee ID]]="","",_xlfn.XLOOKUP(tblOnboarding[[#This Row],[Employee ID]],TblEmployee[Employee ID],TblEmployee[ManagerID]))</f>
        <v/>
      </c>
    </row>
    <row r="180" spans="3:8" customFormat="1" x14ac:dyDescent="0.25">
      <c r="C180" t="str">
        <f>IF(tblOnboarding[[#This Row],[Employee ID]]="","",_xlfn.XLOOKUP(tblOnboarding[[#This Row],[Employee ID]],TblEmployee[Employee ID],TblEmployee[First Name],""))</f>
        <v/>
      </c>
      <c r="D180" t="str">
        <f>IF(tblOnboarding[[#This Row],[Employee ID]]="","",_xlfn.XLOOKUP(tblOnboarding[[#This Row],[Employee ID]],TblEmployee[Employee ID],TblEmployee[Last Name],""))</f>
        <v/>
      </c>
      <c r="E180" t="str">
        <f>IF(tblOnboarding[[#This Row],[Employee ID]]="","",_xlfn.XLOOKUP(tblOnboarding[[#This Row],[Employee ID]],TblEmployee[Employee ID],TblEmployee[[Department ]],""))</f>
        <v/>
      </c>
      <c r="F180" t="str">
        <f>IF(tblOnboarding[[#This Row],[Employee ID]]="","",_xlfn.XLOOKUP(tblOnboarding[[#This Row],[Employee ID]],TblEmployee[Employee ID],TblEmployee[Job Title],""))</f>
        <v/>
      </c>
      <c r="G180" s="4" t="str">
        <f>IF(tblOnboarding[[#This Row],[Employee ID]]="","",_xlfn.XLOOKUP(tblOnboarding[[#This Row],[Employee ID]],TblEmployee[Employee ID],TblEmployee[HireDate],))</f>
        <v/>
      </c>
      <c r="H180" t="str">
        <f>IF(tblOnboarding[[#This Row],[Employee ID]]="","",_xlfn.XLOOKUP(tblOnboarding[[#This Row],[Employee ID]],TblEmployee[Employee ID],TblEmployee[ManagerID]))</f>
        <v/>
      </c>
    </row>
    <row r="181" spans="3:8" customFormat="1" x14ac:dyDescent="0.25">
      <c r="C181" t="str">
        <f>IF(tblOnboarding[[#This Row],[Employee ID]]="","",_xlfn.XLOOKUP(tblOnboarding[[#This Row],[Employee ID]],TblEmployee[Employee ID],TblEmployee[First Name],""))</f>
        <v/>
      </c>
      <c r="D181" t="str">
        <f>IF(tblOnboarding[[#This Row],[Employee ID]]="","",_xlfn.XLOOKUP(tblOnboarding[[#This Row],[Employee ID]],TblEmployee[Employee ID],TblEmployee[Last Name],""))</f>
        <v/>
      </c>
      <c r="E181" t="str">
        <f>IF(tblOnboarding[[#This Row],[Employee ID]]="","",_xlfn.XLOOKUP(tblOnboarding[[#This Row],[Employee ID]],TblEmployee[Employee ID],TblEmployee[[Department ]],""))</f>
        <v/>
      </c>
      <c r="F181" t="str">
        <f>IF(tblOnboarding[[#This Row],[Employee ID]]="","",_xlfn.XLOOKUP(tblOnboarding[[#This Row],[Employee ID]],TblEmployee[Employee ID],TblEmployee[Job Title],""))</f>
        <v/>
      </c>
      <c r="G181" s="4" t="str">
        <f>IF(tblOnboarding[[#This Row],[Employee ID]]="","",_xlfn.XLOOKUP(tblOnboarding[[#This Row],[Employee ID]],TblEmployee[Employee ID],TblEmployee[HireDate],))</f>
        <v/>
      </c>
      <c r="H181" t="str">
        <f>IF(tblOnboarding[[#This Row],[Employee ID]]="","",_xlfn.XLOOKUP(tblOnboarding[[#This Row],[Employee ID]],TblEmployee[Employee ID],TblEmployee[ManagerID]))</f>
        <v/>
      </c>
    </row>
    <row r="182" spans="3:8" customFormat="1" x14ac:dyDescent="0.25">
      <c r="C182" t="str">
        <f>IF(tblOnboarding[[#This Row],[Employee ID]]="","",_xlfn.XLOOKUP(tblOnboarding[[#This Row],[Employee ID]],TblEmployee[Employee ID],TblEmployee[First Name],""))</f>
        <v/>
      </c>
      <c r="D182" t="str">
        <f>IF(tblOnboarding[[#This Row],[Employee ID]]="","",_xlfn.XLOOKUP(tblOnboarding[[#This Row],[Employee ID]],TblEmployee[Employee ID],TblEmployee[Last Name],""))</f>
        <v/>
      </c>
      <c r="E182" t="str">
        <f>IF(tblOnboarding[[#This Row],[Employee ID]]="","",_xlfn.XLOOKUP(tblOnboarding[[#This Row],[Employee ID]],TblEmployee[Employee ID],TblEmployee[[Department ]],""))</f>
        <v/>
      </c>
      <c r="F182" t="str">
        <f>IF(tblOnboarding[[#This Row],[Employee ID]]="","",_xlfn.XLOOKUP(tblOnboarding[[#This Row],[Employee ID]],TblEmployee[Employee ID],TblEmployee[Job Title],""))</f>
        <v/>
      </c>
      <c r="G182" s="4" t="str">
        <f>IF(tblOnboarding[[#This Row],[Employee ID]]="","",_xlfn.XLOOKUP(tblOnboarding[[#This Row],[Employee ID]],TblEmployee[Employee ID],TblEmployee[HireDate],))</f>
        <v/>
      </c>
      <c r="H182" t="str">
        <f>IF(tblOnboarding[[#This Row],[Employee ID]]="","",_xlfn.XLOOKUP(tblOnboarding[[#This Row],[Employee ID]],TblEmployee[Employee ID],TblEmployee[ManagerID]))</f>
        <v/>
      </c>
    </row>
    <row r="183" spans="3:8" customFormat="1" x14ac:dyDescent="0.25">
      <c r="C183" t="str">
        <f>IF(tblOnboarding[[#This Row],[Employee ID]]="","",_xlfn.XLOOKUP(tblOnboarding[[#This Row],[Employee ID]],TblEmployee[Employee ID],TblEmployee[First Name],""))</f>
        <v/>
      </c>
      <c r="D183" t="str">
        <f>IF(tblOnboarding[[#This Row],[Employee ID]]="","",_xlfn.XLOOKUP(tblOnboarding[[#This Row],[Employee ID]],TblEmployee[Employee ID],TblEmployee[Last Name],""))</f>
        <v/>
      </c>
      <c r="E183" t="str">
        <f>IF(tblOnboarding[[#This Row],[Employee ID]]="","",_xlfn.XLOOKUP(tblOnboarding[[#This Row],[Employee ID]],TblEmployee[Employee ID],TblEmployee[[Department ]],""))</f>
        <v/>
      </c>
      <c r="F183" t="str">
        <f>IF(tblOnboarding[[#This Row],[Employee ID]]="","",_xlfn.XLOOKUP(tblOnboarding[[#This Row],[Employee ID]],TblEmployee[Employee ID],TblEmployee[Job Title],""))</f>
        <v/>
      </c>
      <c r="G183" s="4" t="str">
        <f>IF(tblOnboarding[[#This Row],[Employee ID]]="","",_xlfn.XLOOKUP(tblOnboarding[[#This Row],[Employee ID]],TblEmployee[Employee ID],TblEmployee[HireDate],))</f>
        <v/>
      </c>
      <c r="H183" t="str">
        <f>IF(tblOnboarding[[#This Row],[Employee ID]]="","",_xlfn.XLOOKUP(tblOnboarding[[#This Row],[Employee ID]],TblEmployee[Employee ID],TblEmployee[ManagerID]))</f>
        <v/>
      </c>
    </row>
    <row r="184" spans="3:8" customFormat="1" x14ac:dyDescent="0.25">
      <c r="C184" t="str">
        <f>IF(tblOnboarding[[#This Row],[Employee ID]]="","",_xlfn.XLOOKUP(tblOnboarding[[#This Row],[Employee ID]],TblEmployee[Employee ID],TblEmployee[First Name],""))</f>
        <v/>
      </c>
      <c r="D184" t="str">
        <f>IF(tblOnboarding[[#This Row],[Employee ID]]="","",_xlfn.XLOOKUP(tblOnboarding[[#This Row],[Employee ID]],TblEmployee[Employee ID],TblEmployee[Last Name],""))</f>
        <v/>
      </c>
      <c r="E184" t="str">
        <f>IF(tblOnboarding[[#This Row],[Employee ID]]="","",_xlfn.XLOOKUP(tblOnboarding[[#This Row],[Employee ID]],TblEmployee[Employee ID],TblEmployee[[Department ]],""))</f>
        <v/>
      </c>
      <c r="F184" t="str">
        <f>IF(tblOnboarding[[#This Row],[Employee ID]]="","",_xlfn.XLOOKUP(tblOnboarding[[#This Row],[Employee ID]],TblEmployee[Employee ID],TblEmployee[Job Title],""))</f>
        <v/>
      </c>
      <c r="G184" s="4" t="str">
        <f>IF(tblOnboarding[[#This Row],[Employee ID]]="","",_xlfn.XLOOKUP(tblOnboarding[[#This Row],[Employee ID]],TblEmployee[Employee ID],TblEmployee[HireDate],))</f>
        <v/>
      </c>
      <c r="H184" t="str">
        <f>IF(tblOnboarding[[#This Row],[Employee ID]]="","",_xlfn.XLOOKUP(tblOnboarding[[#This Row],[Employee ID]],TblEmployee[Employee ID],TblEmployee[ManagerID]))</f>
        <v/>
      </c>
    </row>
    <row r="185" spans="3:8" customFormat="1" x14ac:dyDescent="0.25">
      <c r="C185" t="str">
        <f>IF(tblOnboarding[[#This Row],[Employee ID]]="","",_xlfn.XLOOKUP(tblOnboarding[[#This Row],[Employee ID]],TblEmployee[Employee ID],TblEmployee[First Name],""))</f>
        <v/>
      </c>
      <c r="D185" t="str">
        <f>IF(tblOnboarding[[#This Row],[Employee ID]]="","",_xlfn.XLOOKUP(tblOnboarding[[#This Row],[Employee ID]],TblEmployee[Employee ID],TblEmployee[Last Name],""))</f>
        <v/>
      </c>
      <c r="E185" t="str">
        <f>IF(tblOnboarding[[#This Row],[Employee ID]]="","",_xlfn.XLOOKUP(tblOnboarding[[#This Row],[Employee ID]],TblEmployee[Employee ID],TblEmployee[[Department ]],""))</f>
        <v/>
      </c>
      <c r="F185" t="str">
        <f>IF(tblOnboarding[[#This Row],[Employee ID]]="","",_xlfn.XLOOKUP(tblOnboarding[[#This Row],[Employee ID]],TblEmployee[Employee ID],TblEmployee[Job Title],""))</f>
        <v/>
      </c>
      <c r="G185" s="4" t="str">
        <f>IF(tblOnboarding[[#This Row],[Employee ID]]="","",_xlfn.XLOOKUP(tblOnboarding[[#This Row],[Employee ID]],TblEmployee[Employee ID],TblEmployee[HireDate],))</f>
        <v/>
      </c>
      <c r="H185" t="str">
        <f>IF(tblOnboarding[[#This Row],[Employee ID]]="","",_xlfn.XLOOKUP(tblOnboarding[[#This Row],[Employee ID]],TblEmployee[Employee ID],TblEmployee[ManagerID]))</f>
        <v/>
      </c>
    </row>
    <row r="186" spans="3:8" customFormat="1" x14ac:dyDescent="0.25">
      <c r="C186" t="str">
        <f>IF(tblOnboarding[[#This Row],[Employee ID]]="","",_xlfn.XLOOKUP(tblOnboarding[[#This Row],[Employee ID]],TblEmployee[Employee ID],TblEmployee[First Name],""))</f>
        <v/>
      </c>
      <c r="D186" t="str">
        <f>IF(tblOnboarding[[#This Row],[Employee ID]]="","",_xlfn.XLOOKUP(tblOnboarding[[#This Row],[Employee ID]],TblEmployee[Employee ID],TblEmployee[Last Name],""))</f>
        <v/>
      </c>
      <c r="E186" t="str">
        <f>IF(tblOnboarding[[#This Row],[Employee ID]]="","",_xlfn.XLOOKUP(tblOnboarding[[#This Row],[Employee ID]],TblEmployee[Employee ID],TblEmployee[[Department ]],""))</f>
        <v/>
      </c>
      <c r="F186" t="str">
        <f>IF(tblOnboarding[[#This Row],[Employee ID]]="","",_xlfn.XLOOKUP(tblOnboarding[[#This Row],[Employee ID]],TblEmployee[Employee ID],TblEmployee[Job Title],""))</f>
        <v/>
      </c>
      <c r="G186" s="4" t="str">
        <f>IF(tblOnboarding[[#This Row],[Employee ID]]="","",_xlfn.XLOOKUP(tblOnboarding[[#This Row],[Employee ID]],TblEmployee[Employee ID],TblEmployee[HireDate],))</f>
        <v/>
      </c>
      <c r="H186" t="str">
        <f>IF(tblOnboarding[[#This Row],[Employee ID]]="","",_xlfn.XLOOKUP(tblOnboarding[[#This Row],[Employee ID]],TblEmployee[Employee ID],TblEmployee[ManagerID]))</f>
        <v/>
      </c>
    </row>
    <row r="187" spans="3:8" customFormat="1" x14ac:dyDescent="0.25">
      <c r="C187" t="str">
        <f>IF(tblOnboarding[[#This Row],[Employee ID]]="","",_xlfn.XLOOKUP(tblOnboarding[[#This Row],[Employee ID]],TblEmployee[Employee ID],TblEmployee[First Name],""))</f>
        <v/>
      </c>
      <c r="D187" t="str">
        <f>IF(tblOnboarding[[#This Row],[Employee ID]]="","",_xlfn.XLOOKUP(tblOnboarding[[#This Row],[Employee ID]],TblEmployee[Employee ID],TblEmployee[Last Name],""))</f>
        <v/>
      </c>
      <c r="E187" t="str">
        <f>IF(tblOnboarding[[#This Row],[Employee ID]]="","",_xlfn.XLOOKUP(tblOnboarding[[#This Row],[Employee ID]],TblEmployee[Employee ID],TblEmployee[[Department ]],""))</f>
        <v/>
      </c>
      <c r="F187" t="str">
        <f>IF(tblOnboarding[[#This Row],[Employee ID]]="","",_xlfn.XLOOKUP(tblOnboarding[[#This Row],[Employee ID]],TblEmployee[Employee ID],TblEmployee[Job Title],""))</f>
        <v/>
      </c>
      <c r="G187" s="4" t="str">
        <f>IF(tblOnboarding[[#This Row],[Employee ID]]="","",_xlfn.XLOOKUP(tblOnboarding[[#This Row],[Employee ID]],TblEmployee[Employee ID],TblEmployee[HireDate],))</f>
        <v/>
      </c>
      <c r="H187" t="str">
        <f>IF(tblOnboarding[[#This Row],[Employee ID]]="","",_xlfn.XLOOKUP(tblOnboarding[[#This Row],[Employee ID]],TblEmployee[Employee ID],TblEmployee[ManagerID]))</f>
        <v/>
      </c>
    </row>
    <row r="188" spans="3:8" customFormat="1" x14ac:dyDescent="0.25">
      <c r="C188" t="str">
        <f>IF(tblOnboarding[[#This Row],[Employee ID]]="","",_xlfn.XLOOKUP(tblOnboarding[[#This Row],[Employee ID]],TblEmployee[Employee ID],TblEmployee[First Name],""))</f>
        <v/>
      </c>
      <c r="D188" t="str">
        <f>IF(tblOnboarding[[#This Row],[Employee ID]]="","",_xlfn.XLOOKUP(tblOnboarding[[#This Row],[Employee ID]],TblEmployee[Employee ID],TblEmployee[Last Name],""))</f>
        <v/>
      </c>
      <c r="E188" t="str">
        <f>IF(tblOnboarding[[#This Row],[Employee ID]]="","",_xlfn.XLOOKUP(tblOnboarding[[#This Row],[Employee ID]],TblEmployee[Employee ID],TblEmployee[[Department ]],""))</f>
        <v/>
      </c>
      <c r="F188" t="str">
        <f>IF(tblOnboarding[[#This Row],[Employee ID]]="","",_xlfn.XLOOKUP(tblOnboarding[[#This Row],[Employee ID]],TblEmployee[Employee ID],TblEmployee[Job Title],""))</f>
        <v/>
      </c>
      <c r="G188" s="4" t="str">
        <f>IF(tblOnboarding[[#This Row],[Employee ID]]="","",_xlfn.XLOOKUP(tblOnboarding[[#This Row],[Employee ID]],TblEmployee[Employee ID],TblEmployee[HireDate],))</f>
        <v/>
      </c>
      <c r="H188" t="str">
        <f>IF(tblOnboarding[[#This Row],[Employee ID]]="","",_xlfn.XLOOKUP(tblOnboarding[[#This Row],[Employee ID]],TblEmployee[Employee ID],TblEmployee[ManagerID]))</f>
        <v/>
      </c>
    </row>
    <row r="189" spans="3:8" customFormat="1" x14ac:dyDescent="0.25">
      <c r="C189" t="str">
        <f>IF(tblOnboarding[[#This Row],[Employee ID]]="","",_xlfn.XLOOKUP(tblOnboarding[[#This Row],[Employee ID]],TblEmployee[Employee ID],TblEmployee[First Name],""))</f>
        <v/>
      </c>
      <c r="D189" t="str">
        <f>IF(tblOnboarding[[#This Row],[Employee ID]]="","",_xlfn.XLOOKUP(tblOnboarding[[#This Row],[Employee ID]],TblEmployee[Employee ID],TblEmployee[Last Name],""))</f>
        <v/>
      </c>
      <c r="E189" t="str">
        <f>IF(tblOnboarding[[#This Row],[Employee ID]]="","",_xlfn.XLOOKUP(tblOnboarding[[#This Row],[Employee ID]],TblEmployee[Employee ID],TblEmployee[[Department ]],""))</f>
        <v/>
      </c>
      <c r="F189" t="str">
        <f>IF(tblOnboarding[[#This Row],[Employee ID]]="","",_xlfn.XLOOKUP(tblOnboarding[[#This Row],[Employee ID]],TblEmployee[Employee ID],TblEmployee[Job Title],""))</f>
        <v/>
      </c>
      <c r="G189" s="4" t="str">
        <f>IF(tblOnboarding[[#This Row],[Employee ID]]="","",_xlfn.XLOOKUP(tblOnboarding[[#This Row],[Employee ID]],TblEmployee[Employee ID],TblEmployee[HireDate],))</f>
        <v/>
      </c>
      <c r="H189" t="str">
        <f>IF(tblOnboarding[[#This Row],[Employee ID]]="","",_xlfn.XLOOKUP(tblOnboarding[[#This Row],[Employee ID]],TblEmployee[Employee ID],TblEmployee[ManagerID]))</f>
        <v/>
      </c>
    </row>
    <row r="190" spans="3:8" customFormat="1" x14ac:dyDescent="0.25">
      <c r="C190" t="str">
        <f>IF(tblOnboarding[[#This Row],[Employee ID]]="","",_xlfn.XLOOKUP(tblOnboarding[[#This Row],[Employee ID]],TblEmployee[Employee ID],TblEmployee[First Name],""))</f>
        <v/>
      </c>
      <c r="D190" t="str">
        <f>IF(tblOnboarding[[#This Row],[Employee ID]]="","",_xlfn.XLOOKUP(tblOnboarding[[#This Row],[Employee ID]],TblEmployee[Employee ID],TblEmployee[Last Name],""))</f>
        <v/>
      </c>
      <c r="E190" t="str">
        <f>IF(tblOnboarding[[#This Row],[Employee ID]]="","",_xlfn.XLOOKUP(tblOnboarding[[#This Row],[Employee ID]],TblEmployee[Employee ID],TblEmployee[[Department ]],""))</f>
        <v/>
      </c>
      <c r="F190" t="str">
        <f>IF(tblOnboarding[[#This Row],[Employee ID]]="","",_xlfn.XLOOKUP(tblOnboarding[[#This Row],[Employee ID]],TblEmployee[Employee ID],TblEmployee[Job Title],""))</f>
        <v/>
      </c>
      <c r="G190" s="4" t="str">
        <f>IF(tblOnboarding[[#This Row],[Employee ID]]="","",_xlfn.XLOOKUP(tblOnboarding[[#This Row],[Employee ID]],TblEmployee[Employee ID],TblEmployee[HireDate],))</f>
        <v/>
      </c>
      <c r="H190" t="str">
        <f>IF(tblOnboarding[[#This Row],[Employee ID]]="","",_xlfn.XLOOKUP(tblOnboarding[[#This Row],[Employee ID]],TblEmployee[Employee ID],TblEmployee[ManagerID]))</f>
        <v/>
      </c>
    </row>
    <row r="191" spans="3:8" customFormat="1" x14ac:dyDescent="0.25">
      <c r="C191" t="str">
        <f>IF(tblOnboarding[[#This Row],[Employee ID]]="","",_xlfn.XLOOKUP(tblOnboarding[[#This Row],[Employee ID]],TblEmployee[Employee ID],TblEmployee[First Name],""))</f>
        <v/>
      </c>
      <c r="D191" t="str">
        <f>IF(tblOnboarding[[#This Row],[Employee ID]]="","",_xlfn.XLOOKUP(tblOnboarding[[#This Row],[Employee ID]],TblEmployee[Employee ID],TblEmployee[Last Name],""))</f>
        <v/>
      </c>
      <c r="E191" t="str">
        <f>IF(tblOnboarding[[#This Row],[Employee ID]]="","",_xlfn.XLOOKUP(tblOnboarding[[#This Row],[Employee ID]],TblEmployee[Employee ID],TblEmployee[[Department ]],""))</f>
        <v/>
      </c>
      <c r="F191" t="str">
        <f>IF(tblOnboarding[[#This Row],[Employee ID]]="","",_xlfn.XLOOKUP(tblOnboarding[[#This Row],[Employee ID]],TblEmployee[Employee ID],TblEmployee[Job Title],""))</f>
        <v/>
      </c>
      <c r="G191" s="4" t="str">
        <f>IF(tblOnboarding[[#This Row],[Employee ID]]="","",_xlfn.XLOOKUP(tblOnboarding[[#This Row],[Employee ID]],TblEmployee[Employee ID],TblEmployee[HireDate],))</f>
        <v/>
      </c>
      <c r="H191" t="str">
        <f>IF(tblOnboarding[[#This Row],[Employee ID]]="","",_xlfn.XLOOKUP(tblOnboarding[[#This Row],[Employee ID]],TblEmployee[Employee ID],TblEmployee[ManagerID]))</f>
        <v/>
      </c>
    </row>
    <row r="192" spans="3:8" customFormat="1" x14ac:dyDescent="0.25">
      <c r="C192" t="str">
        <f>IF(tblOnboarding[[#This Row],[Employee ID]]="","",_xlfn.XLOOKUP(tblOnboarding[[#This Row],[Employee ID]],TblEmployee[Employee ID],TblEmployee[First Name],""))</f>
        <v/>
      </c>
      <c r="D192" t="str">
        <f>IF(tblOnboarding[[#This Row],[Employee ID]]="","",_xlfn.XLOOKUP(tblOnboarding[[#This Row],[Employee ID]],TblEmployee[Employee ID],TblEmployee[Last Name],""))</f>
        <v/>
      </c>
      <c r="E192" t="str">
        <f>IF(tblOnboarding[[#This Row],[Employee ID]]="","",_xlfn.XLOOKUP(tblOnboarding[[#This Row],[Employee ID]],TblEmployee[Employee ID],TblEmployee[[Department ]],""))</f>
        <v/>
      </c>
      <c r="F192" t="str">
        <f>IF(tblOnboarding[[#This Row],[Employee ID]]="","",_xlfn.XLOOKUP(tblOnboarding[[#This Row],[Employee ID]],TblEmployee[Employee ID],TblEmployee[Job Title],""))</f>
        <v/>
      </c>
      <c r="G192" s="4" t="str">
        <f>IF(tblOnboarding[[#This Row],[Employee ID]]="","",_xlfn.XLOOKUP(tblOnboarding[[#This Row],[Employee ID]],TblEmployee[Employee ID],TblEmployee[HireDate],))</f>
        <v/>
      </c>
      <c r="H192" t="str">
        <f>IF(tblOnboarding[[#This Row],[Employee ID]]="","",_xlfn.XLOOKUP(tblOnboarding[[#This Row],[Employee ID]],TblEmployee[Employee ID],TblEmployee[ManagerID]))</f>
        <v/>
      </c>
    </row>
    <row r="193" spans="3:8" customFormat="1" x14ac:dyDescent="0.25">
      <c r="C193" t="str">
        <f>IF(tblOnboarding[[#This Row],[Employee ID]]="","",_xlfn.XLOOKUP(tblOnboarding[[#This Row],[Employee ID]],TblEmployee[Employee ID],TblEmployee[First Name],""))</f>
        <v/>
      </c>
      <c r="D193" t="str">
        <f>IF(tblOnboarding[[#This Row],[Employee ID]]="","",_xlfn.XLOOKUP(tblOnboarding[[#This Row],[Employee ID]],TblEmployee[Employee ID],TblEmployee[Last Name],""))</f>
        <v/>
      </c>
      <c r="E193" t="str">
        <f>IF(tblOnboarding[[#This Row],[Employee ID]]="","",_xlfn.XLOOKUP(tblOnboarding[[#This Row],[Employee ID]],TblEmployee[Employee ID],TblEmployee[[Department ]],""))</f>
        <v/>
      </c>
      <c r="F193" t="str">
        <f>IF(tblOnboarding[[#This Row],[Employee ID]]="","",_xlfn.XLOOKUP(tblOnboarding[[#This Row],[Employee ID]],TblEmployee[Employee ID],TblEmployee[Job Title],""))</f>
        <v/>
      </c>
      <c r="G193" s="4" t="str">
        <f>IF(tblOnboarding[[#This Row],[Employee ID]]="","",_xlfn.XLOOKUP(tblOnboarding[[#This Row],[Employee ID]],TblEmployee[Employee ID],TblEmployee[HireDate],))</f>
        <v/>
      </c>
      <c r="H193" t="str">
        <f>IF(tblOnboarding[[#This Row],[Employee ID]]="","",_xlfn.XLOOKUP(tblOnboarding[[#This Row],[Employee ID]],TblEmployee[Employee ID],TblEmployee[ManagerID]))</f>
        <v/>
      </c>
    </row>
    <row r="194" spans="3:8" customFormat="1" x14ac:dyDescent="0.25">
      <c r="C194" t="str">
        <f>IF(tblOnboarding[[#This Row],[Employee ID]]="","",_xlfn.XLOOKUP(tblOnboarding[[#This Row],[Employee ID]],TblEmployee[Employee ID],TblEmployee[First Name],""))</f>
        <v/>
      </c>
      <c r="D194" t="str">
        <f>IF(tblOnboarding[[#This Row],[Employee ID]]="","",_xlfn.XLOOKUP(tblOnboarding[[#This Row],[Employee ID]],TblEmployee[Employee ID],TblEmployee[Last Name],""))</f>
        <v/>
      </c>
      <c r="E194" t="str">
        <f>IF(tblOnboarding[[#This Row],[Employee ID]]="","",_xlfn.XLOOKUP(tblOnboarding[[#This Row],[Employee ID]],TblEmployee[Employee ID],TblEmployee[[Department ]],""))</f>
        <v/>
      </c>
      <c r="F194" t="str">
        <f>IF(tblOnboarding[[#This Row],[Employee ID]]="","",_xlfn.XLOOKUP(tblOnboarding[[#This Row],[Employee ID]],TblEmployee[Employee ID],TblEmployee[Job Title],""))</f>
        <v/>
      </c>
      <c r="G194" s="4" t="str">
        <f>IF(tblOnboarding[[#This Row],[Employee ID]]="","",_xlfn.XLOOKUP(tblOnboarding[[#This Row],[Employee ID]],TblEmployee[Employee ID],TblEmployee[HireDate],))</f>
        <v/>
      </c>
      <c r="H194" t="str">
        <f>IF(tblOnboarding[[#This Row],[Employee ID]]="","",_xlfn.XLOOKUP(tblOnboarding[[#This Row],[Employee ID]],TblEmployee[Employee ID],TblEmployee[ManagerID]))</f>
        <v/>
      </c>
    </row>
    <row r="195" spans="3:8" customFormat="1" x14ac:dyDescent="0.25">
      <c r="C195" t="str">
        <f>IF(tblOnboarding[[#This Row],[Employee ID]]="","",_xlfn.XLOOKUP(tblOnboarding[[#This Row],[Employee ID]],TblEmployee[Employee ID],TblEmployee[First Name],""))</f>
        <v/>
      </c>
      <c r="D195" t="str">
        <f>IF(tblOnboarding[[#This Row],[Employee ID]]="","",_xlfn.XLOOKUP(tblOnboarding[[#This Row],[Employee ID]],TblEmployee[Employee ID],TblEmployee[Last Name],""))</f>
        <v/>
      </c>
      <c r="E195" t="str">
        <f>IF(tblOnboarding[[#This Row],[Employee ID]]="","",_xlfn.XLOOKUP(tblOnboarding[[#This Row],[Employee ID]],TblEmployee[Employee ID],TblEmployee[[Department ]],""))</f>
        <v/>
      </c>
      <c r="F195" t="str">
        <f>IF(tblOnboarding[[#This Row],[Employee ID]]="","",_xlfn.XLOOKUP(tblOnboarding[[#This Row],[Employee ID]],TblEmployee[Employee ID],TblEmployee[Job Title],""))</f>
        <v/>
      </c>
      <c r="G195" s="4" t="str">
        <f>IF(tblOnboarding[[#This Row],[Employee ID]]="","",_xlfn.XLOOKUP(tblOnboarding[[#This Row],[Employee ID]],TblEmployee[Employee ID],TblEmployee[HireDate],))</f>
        <v/>
      </c>
      <c r="H195" t="str">
        <f>IF(tblOnboarding[[#This Row],[Employee ID]]="","",_xlfn.XLOOKUP(tblOnboarding[[#This Row],[Employee ID]],TblEmployee[Employee ID],TblEmployee[ManagerID]))</f>
        <v/>
      </c>
    </row>
    <row r="196" spans="3:8" customFormat="1" x14ac:dyDescent="0.25">
      <c r="C196" t="str">
        <f>IF(tblOnboarding[[#This Row],[Employee ID]]="","",_xlfn.XLOOKUP(tblOnboarding[[#This Row],[Employee ID]],TblEmployee[Employee ID],TblEmployee[First Name],""))</f>
        <v/>
      </c>
      <c r="D196" t="str">
        <f>IF(tblOnboarding[[#This Row],[Employee ID]]="","",_xlfn.XLOOKUP(tblOnboarding[[#This Row],[Employee ID]],TblEmployee[Employee ID],TblEmployee[Last Name],""))</f>
        <v/>
      </c>
      <c r="E196" t="str">
        <f>IF(tblOnboarding[[#This Row],[Employee ID]]="","",_xlfn.XLOOKUP(tblOnboarding[[#This Row],[Employee ID]],TblEmployee[Employee ID],TblEmployee[[Department ]],""))</f>
        <v/>
      </c>
      <c r="F196" t="str">
        <f>IF(tblOnboarding[[#This Row],[Employee ID]]="","",_xlfn.XLOOKUP(tblOnboarding[[#This Row],[Employee ID]],TblEmployee[Employee ID],TblEmployee[Job Title],""))</f>
        <v/>
      </c>
      <c r="G196" s="4" t="str">
        <f>IF(tblOnboarding[[#This Row],[Employee ID]]="","",_xlfn.XLOOKUP(tblOnboarding[[#This Row],[Employee ID]],TblEmployee[Employee ID],TblEmployee[HireDate],))</f>
        <v/>
      </c>
      <c r="H196" t="str">
        <f>IF(tblOnboarding[[#This Row],[Employee ID]]="","",_xlfn.XLOOKUP(tblOnboarding[[#This Row],[Employee ID]],TblEmployee[Employee ID],TblEmployee[ManagerID]))</f>
        <v/>
      </c>
    </row>
    <row r="197" spans="3:8" customFormat="1" x14ac:dyDescent="0.25">
      <c r="C197" t="str">
        <f>IF(tblOnboarding[[#This Row],[Employee ID]]="","",_xlfn.XLOOKUP(tblOnboarding[[#This Row],[Employee ID]],TblEmployee[Employee ID],TblEmployee[First Name],""))</f>
        <v/>
      </c>
      <c r="D197" t="str">
        <f>IF(tblOnboarding[[#This Row],[Employee ID]]="","",_xlfn.XLOOKUP(tblOnboarding[[#This Row],[Employee ID]],TblEmployee[Employee ID],TblEmployee[Last Name],""))</f>
        <v/>
      </c>
      <c r="E197" t="str">
        <f>IF(tblOnboarding[[#This Row],[Employee ID]]="","",_xlfn.XLOOKUP(tblOnboarding[[#This Row],[Employee ID]],TblEmployee[Employee ID],TblEmployee[[Department ]],""))</f>
        <v/>
      </c>
      <c r="F197" t="str">
        <f>IF(tblOnboarding[[#This Row],[Employee ID]]="","",_xlfn.XLOOKUP(tblOnboarding[[#This Row],[Employee ID]],TblEmployee[Employee ID],TblEmployee[Job Title],""))</f>
        <v/>
      </c>
      <c r="G197" s="4" t="str">
        <f>IF(tblOnboarding[[#This Row],[Employee ID]]="","",_xlfn.XLOOKUP(tblOnboarding[[#This Row],[Employee ID]],TblEmployee[Employee ID],TblEmployee[HireDate],))</f>
        <v/>
      </c>
      <c r="H197" t="str">
        <f>IF(tblOnboarding[[#This Row],[Employee ID]]="","",_xlfn.XLOOKUP(tblOnboarding[[#This Row],[Employee ID]],TblEmployee[Employee ID],TblEmployee[ManagerID]))</f>
        <v/>
      </c>
    </row>
    <row r="198" spans="3:8" customFormat="1" x14ac:dyDescent="0.25">
      <c r="C198" t="str">
        <f>IF(tblOnboarding[[#This Row],[Employee ID]]="","",_xlfn.XLOOKUP(tblOnboarding[[#This Row],[Employee ID]],TblEmployee[Employee ID],TblEmployee[First Name],""))</f>
        <v/>
      </c>
      <c r="D198" t="str">
        <f>IF(tblOnboarding[[#This Row],[Employee ID]]="","",_xlfn.XLOOKUP(tblOnboarding[[#This Row],[Employee ID]],TblEmployee[Employee ID],TblEmployee[Last Name],""))</f>
        <v/>
      </c>
      <c r="E198" t="str">
        <f>IF(tblOnboarding[[#This Row],[Employee ID]]="","",_xlfn.XLOOKUP(tblOnboarding[[#This Row],[Employee ID]],TblEmployee[Employee ID],TblEmployee[[Department ]],""))</f>
        <v/>
      </c>
      <c r="F198" t="str">
        <f>IF(tblOnboarding[[#This Row],[Employee ID]]="","",_xlfn.XLOOKUP(tblOnboarding[[#This Row],[Employee ID]],TblEmployee[Employee ID],TblEmployee[Job Title],""))</f>
        <v/>
      </c>
      <c r="G198" s="4" t="str">
        <f>IF(tblOnboarding[[#This Row],[Employee ID]]="","",_xlfn.XLOOKUP(tblOnboarding[[#This Row],[Employee ID]],TblEmployee[Employee ID],TblEmployee[HireDate],))</f>
        <v/>
      </c>
      <c r="H198" t="str">
        <f>IF(tblOnboarding[[#This Row],[Employee ID]]="","",_xlfn.XLOOKUP(tblOnboarding[[#This Row],[Employee ID]],TblEmployee[Employee ID],TblEmployee[ManagerID]))</f>
        <v/>
      </c>
    </row>
    <row r="199" spans="3:8" customFormat="1" x14ac:dyDescent="0.25">
      <c r="C199" t="str">
        <f>IF(tblOnboarding[[#This Row],[Employee ID]]="","",_xlfn.XLOOKUP(tblOnboarding[[#This Row],[Employee ID]],TblEmployee[Employee ID],TblEmployee[First Name],""))</f>
        <v/>
      </c>
      <c r="D199" t="str">
        <f>IF(tblOnboarding[[#This Row],[Employee ID]]="","",_xlfn.XLOOKUP(tblOnboarding[[#This Row],[Employee ID]],TblEmployee[Employee ID],TblEmployee[Last Name],""))</f>
        <v/>
      </c>
      <c r="E199" t="str">
        <f>IF(tblOnboarding[[#This Row],[Employee ID]]="","",_xlfn.XLOOKUP(tblOnboarding[[#This Row],[Employee ID]],TblEmployee[Employee ID],TblEmployee[[Department ]],""))</f>
        <v/>
      </c>
      <c r="F199" t="str">
        <f>IF(tblOnboarding[[#This Row],[Employee ID]]="","",_xlfn.XLOOKUP(tblOnboarding[[#This Row],[Employee ID]],TblEmployee[Employee ID],TblEmployee[Job Title],""))</f>
        <v/>
      </c>
      <c r="G199" s="4" t="str">
        <f>IF(tblOnboarding[[#This Row],[Employee ID]]="","",_xlfn.XLOOKUP(tblOnboarding[[#This Row],[Employee ID]],TblEmployee[Employee ID],TblEmployee[HireDate],))</f>
        <v/>
      </c>
      <c r="H199" t="str">
        <f>IF(tblOnboarding[[#This Row],[Employee ID]]="","",_xlfn.XLOOKUP(tblOnboarding[[#This Row],[Employee ID]],TblEmployee[Employee ID],TblEmployee[ManagerID]))</f>
        <v/>
      </c>
    </row>
    <row r="200" spans="3:8" customFormat="1" x14ac:dyDescent="0.25">
      <c r="C200" t="str">
        <f>IF(tblOnboarding[[#This Row],[Employee ID]]="","",_xlfn.XLOOKUP(tblOnboarding[[#This Row],[Employee ID]],TblEmployee[Employee ID],TblEmployee[First Name],""))</f>
        <v/>
      </c>
      <c r="D200" t="str">
        <f>IF(tblOnboarding[[#This Row],[Employee ID]]="","",_xlfn.XLOOKUP(tblOnboarding[[#This Row],[Employee ID]],TblEmployee[Employee ID],TblEmployee[Last Name],""))</f>
        <v/>
      </c>
      <c r="E200" t="str">
        <f>IF(tblOnboarding[[#This Row],[Employee ID]]="","",_xlfn.XLOOKUP(tblOnboarding[[#This Row],[Employee ID]],TblEmployee[Employee ID],TblEmployee[[Department ]],""))</f>
        <v/>
      </c>
      <c r="F200" t="str">
        <f>IF(tblOnboarding[[#This Row],[Employee ID]]="","",_xlfn.XLOOKUP(tblOnboarding[[#This Row],[Employee ID]],TblEmployee[Employee ID],TblEmployee[Job Title],""))</f>
        <v/>
      </c>
      <c r="G200" s="4" t="str">
        <f>IF(tblOnboarding[[#This Row],[Employee ID]]="","",_xlfn.XLOOKUP(tblOnboarding[[#This Row],[Employee ID]],TblEmployee[Employee ID],TblEmployee[HireDate],))</f>
        <v/>
      </c>
      <c r="H200" t="str">
        <f>IF(tblOnboarding[[#This Row],[Employee ID]]="","",_xlfn.XLOOKUP(tblOnboarding[[#This Row],[Employee ID]],TblEmployee[Employee ID],TblEmployee[ManagerID]))</f>
        <v/>
      </c>
    </row>
    <row r="201" spans="3:8" customFormat="1" x14ac:dyDescent="0.25">
      <c r="C201" t="str">
        <f>IF(tblOnboarding[[#This Row],[Employee ID]]="","",_xlfn.XLOOKUP(tblOnboarding[[#This Row],[Employee ID]],TblEmployee[Employee ID],TblEmployee[First Name],""))</f>
        <v/>
      </c>
      <c r="D201" t="str">
        <f>IF(tblOnboarding[[#This Row],[Employee ID]]="","",_xlfn.XLOOKUP(tblOnboarding[[#This Row],[Employee ID]],TblEmployee[Employee ID],TblEmployee[Last Name],""))</f>
        <v/>
      </c>
      <c r="E201" t="str">
        <f>IF(tblOnboarding[[#This Row],[Employee ID]]="","",_xlfn.XLOOKUP(tblOnboarding[[#This Row],[Employee ID]],TblEmployee[Employee ID],TblEmployee[[Department ]],""))</f>
        <v/>
      </c>
      <c r="F201" t="str">
        <f>IF(tblOnboarding[[#This Row],[Employee ID]]="","",_xlfn.XLOOKUP(tblOnboarding[[#This Row],[Employee ID]],TblEmployee[Employee ID],TblEmployee[Job Title],""))</f>
        <v/>
      </c>
      <c r="G201" s="4" t="str">
        <f>IF(tblOnboarding[[#This Row],[Employee ID]]="","",_xlfn.XLOOKUP(tblOnboarding[[#This Row],[Employee ID]],TblEmployee[Employee ID],TblEmployee[HireDate],))</f>
        <v/>
      </c>
      <c r="H201" t="str">
        <f>IF(tblOnboarding[[#This Row],[Employee ID]]="","",_xlfn.XLOOKUP(tblOnboarding[[#This Row],[Employee ID]],TblEmployee[Employee ID],TblEmployee[ManagerID]))</f>
        <v/>
      </c>
    </row>
    <row r="202" spans="3:8" customFormat="1" x14ac:dyDescent="0.25">
      <c r="C202" t="str">
        <f>IF(tblOnboarding[[#This Row],[Employee ID]]="","",_xlfn.XLOOKUP(tblOnboarding[[#This Row],[Employee ID]],TblEmployee[Employee ID],TblEmployee[First Name],""))</f>
        <v/>
      </c>
      <c r="D202" t="str">
        <f>IF(tblOnboarding[[#This Row],[Employee ID]]="","",_xlfn.XLOOKUP(tblOnboarding[[#This Row],[Employee ID]],TblEmployee[Employee ID],TblEmployee[Last Name],""))</f>
        <v/>
      </c>
      <c r="E202" t="str">
        <f>IF(tblOnboarding[[#This Row],[Employee ID]]="","",_xlfn.XLOOKUP(tblOnboarding[[#This Row],[Employee ID]],TblEmployee[Employee ID],TblEmployee[[Department ]],""))</f>
        <v/>
      </c>
      <c r="F202" t="str">
        <f>IF(tblOnboarding[[#This Row],[Employee ID]]="","",_xlfn.XLOOKUP(tblOnboarding[[#This Row],[Employee ID]],TblEmployee[Employee ID],TblEmployee[Job Title],""))</f>
        <v/>
      </c>
      <c r="G202" s="4" t="str">
        <f>IF(tblOnboarding[[#This Row],[Employee ID]]="","",_xlfn.XLOOKUP(tblOnboarding[[#This Row],[Employee ID]],TblEmployee[Employee ID],TblEmployee[HireDate],))</f>
        <v/>
      </c>
      <c r="H202" t="str">
        <f>IF(tblOnboarding[[#This Row],[Employee ID]]="","",_xlfn.XLOOKUP(tblOnboarding[[#This Row],[Employee ID]],TblEmployee[Employee ID],TblEmployee[ManagerID]))</f>
        <v/>
      </c>
    </row>
    <row r="203" spans="3:8" customFormat="1" x14ac:dyDescent="0.25">
      <c r="C203" t="str">
        <f>IF(tblOnboarding[[#This Row],[Employee ID]]="","",_xlfn.XLOOKUP(tblOnboarding[[#This Row],[Employee ID]],TblEmployee[Employee ID],TblEmployee[First Name],""))</f>
        <v/>
      </c>
      <c r="D203" t="str">
        <f>IF(tblOnboarding[[#This Row],[Employee ID]]="","",_xlfn.XLOOKUP(tblOnboarding[[#This Row],[Employee ID]],TblEmployee[Employee ID],TblEmployee[Last Name],""))</f>
        <v/>
      </c>
      <c r="E203" t="str">
        <f>IF(tblOnboarding[[#This Row],[Employee ID]]="","",_xlfn.XLOOKUP(tblOnboarding[[#This Row],[Employee ID]],TblEmployee[Employee ID],TblEmployee[[Department ]],""))</f>
        <v/>
      </c>
      <c r="F203" t="str">
        <f>IF(tblOnboarding[[#This Row],[Employee ID]]="","",_xlfn.XLOOKUP(tblOnboarding[[#This Row],[Employee ID]],TblEmployee[Employee ID],TblEmployee[Job Title],""))</f>
        <v/>
      </c>
      <c r="G203" s="4" t="str">
        <f>IF(tblOnboarding[[#This Row],[Employee ID]]="","",_xlfn.XLOOKUP(tblOnboarding[[#This Row],[Employee ID]],TblEmployee[Employee ID],TblEmployee[HireDate],))</f>
        <v/>
      </c>
      <c r="H203" t="str">
        <f>IF(tblOnboarding[[#This Row],[Employee ID]]="","",_xlfn.XLOOKUP(tblOnboarding[[#This Row],[Employee ID]],TblEmployee[Employee ID],TblEmployee[ManagerID]))</f>
        <v/>
      </c>
    </row>
    <row r="204" spans="3:8" customFormat="1" x14ac:dyDescent="0.25">
      <c r="C204" t="str">
        <f>IF(tblOnboarding[[#This Row],[Employee ID]]="","",_xlfn.XLOOKUP(tblOnboarding[[#This Row],[Employee ID]],TblEmployee[Employee ID],TblEmployee[First Name],""))</f>
        <v/>
      </c>
      <c r="D204" t="str">
        <f>IF(tblOnboarding[[#This Row],[Employee ID]]="","",_xlfn.XLOOKUP(tblOnboarding[[#This Row],[Employee ID]],TblEmployee[Employee ID],TblEmployee[Last Name],""))</f>
        <v/>
      </c>
      <c r="E204" t="str">
        <f>IF(tblOnboarding[[#This Row],[Employee ID]]="","",_xlfn.XLOOKUP(tblOnboarding[[#This Row],[Employee ID]],TblEmployee[Employee ID],TblEmployee[[Department ]],""))</f>
        <v/>
      </c>
      <c r="F204" t="str">
        <f>IF(tblOnboarding[[#This Row],[Employee ID]]="","",_xlfn.XLOOKUP(tblOnboarding[[#This Row],[Employee ID]],TblEmployee[Employee ID],TblEmployee[Job Title],""))</f>
        <v/>
      </c>
      <c r="G204" s="4" t="str">
        <f>IF(tblOnboarding[[#This Row],[Employee ID]]="","",_xlfn.XLOOKUP(tblOnboarding[[#This Row],[Employee ID]],TblEmployee[Employee ID],TblEmployee[HireDate],))</f>
        <v/>
      </c>
      <c r="H204" t="str">
        <f>IF(tblOnboarding[[#This Row],[Employee ID]]="","",_xlfn.XLOOKUP(tblOnboarding[[#This Row],[Employee ID]],TblEmployee[Employee ID],TblEmployee[ManagerID]))</f>
        <v/>
      </c>
    </row>
    <row r="205" spans="3:8" customFormat="1" x14ac:dyDescent="0.25">
      <c r="C205" t="str">
        <f>IF(tblOnboarding[[#This Row],[Employee ID]]="","",_xlfn.XLOOKUP(tblOnboarding[[#This Row],[Employee ID]],TblEmployee[Employee ID],TblEmployee[First Name],""))</f>
        <v/>
      </c>
      <c r="D205" t="str">
        <f>IF(tblOnboarding[[#This Row],[Employee ID]]="","",_xlfn.XLOOKUP(tblOnboarding[[#This Row],[Employee ID]],TblEmployee[Employee ID],TblEmployee[Last Name],""))</f>
        <v/>
      </c>
      <c r="E205" t="str">
        <f>IF(tblOnboarding[[#This Row],[Employee ID]]="","",_xlfn.XLOOKUP(tblOnboarding[[#This Row],[Employee ID]],TblEmployee[Employee ID],TblEmployee[[Department ]],""))</f>
        <v/>
      </c>
      <c r="F205" t="str">
        <f>IF(tblOnboarding[[#This Row],[Employee ID]]="","",_xlfn.XLOOKUP(tblOnboarding[[#This Row],[Employee ID]],TblEmployee[Employee ID],TblEmployee[Job Title],""))</f>
        <v/>
      </c>
      <c r="G205" s="4" t="str">
        <f>IF(tblOnboarding[[#This Row],[Employee ID]]="","",_xlfn.XLOOKUP(tblOnboarding[[#This Row],[Employee ID]],TblEmployee[Employee ID],TblEmployee[HireDate],))</f>
        <v/>
      </c>
      <c r="H205" t="str">
        <f>IF(tblOnboarding[[#This Row],[Employee ID]]="","",_xlfn.XLOOKUP(tblOnboarding[[#This Row],[Employee ID]],TblEmployee[Employee ID],TblEmployee[ManagerID]))</f>
        <v/>
      </c>
    </row>
    <row r="206" spans="3:8" customFormat="1" x14ac:dyDescent="0.25">
      <c r="C206" t="str">
        <f>IF(tblOnboarding[[#This Row],[Employee ID]]="","",_xlfn.XLOOKUP(tblOnboarding[[#This Row],[Employee ID]],TblEmployee[Employee ID],TblEmployee[First Name],""))</f>
        <v/>
      </c>
      <c r="D206" t="str">
        <f>IF(tblOnboarding[[#This Row],[Employee ID]]="","",_xlfn.XLOOKUP(tblOnboarding[[#This Row],[Employee ID]],TblEmployee[Employee ID],TblEmployee[Last Name],""))</f>
        <v/>
      </c>
      <c r="E206" t="str">
        <f>IF(tblOnboarding[[#This Row],[Employee ID]]="","",_xlfn.XLOOKUP(tblOnboarding[[#This Row],[Employee ID]],TblEmployee[Employee ID],TblEmployee[[Department ]],""))</f>
        <v/>
      </c>
      <c r="F206" t="str">
        <f>IF(tblOnboarding[[#This Row],[Employee ID]]="","",_xlfn.XLOOKUP(tblOnboarding[[#This Row],[Employee ID]],TblEmployee[Employee ID],TblEmployee[Job Title],""))</f>
        <v/>
      </c>
      <c r="G206" s="4" t="str">
        <f>IF(tblOnboarding[[#This Row],[Employee ID]]="","",_xlfn.XLOOKUP(tblOnboarding[[#This Row],[Employee ID]],TblEmployee[Employee ID],TblEmployee[HireDate],))</f>
        <v/>
      </c>
      <c r="H206" t="str">
        <f>IF(tblOnboarding[[#This Row],[Employee ID]]="","",_xlfn.XLOOKUP(tblOnboarding[[#This Row],[Employee ID]],TblEmployee[Employee ID],TblEmployee[ManagerID]))</f>
        <v/>
      </c>
    </row>
    <row r="207" spans="3:8" customFormat="1" x14ac:dyDescent="0.25">
      <c r="C207" t="str">
        <f>IF(tblOnboarding[[#This Row],[Employee ID]]="","",_xlfn.XLOOKUP(tblOnboarding[[#This Row],[Employee ID]],TblEmployee[Employee ID],TblEmployee[First Name],""))</f>
        <v/>
      </c>
      <c r="D207" t="str">
        <f>IF(tblOnboarding[[#This Row],[Employee ID]]="","",_xlfn.XLOOKUP(tblOnboarding[[#This Row],[Employee ID]],TblEmployee[Employee ID],TblEmployee[Last Name],""))</f>
        <v/>
      </c>
      <c r="E207" t="str">
        <f>IF(tblOnboarding[[#This Row],[Employee ID]]="","",_xlfn.XLOOKUP(tblOnboarding[[#This Row],[Employee ID]],TblEmployee[Employee ID],TblEmployee[[Department ]],""))</f>
        <v/>
      </c>
      <c r="F207" t="str">
        <f>IF(tblOnboarding[[#This Row],[Employee ID]]="","",_xlfn.XLOOKUP(tblOnboarding[[#This Row],[Employee ID]],TblEmployee[Employee ID],TblEmployee[Job Title],""))</f>
        <v/>
      </c>
      <c r="G207" s="4" t="str">
        <f>IF(tblOnboarding[[#This Row],[Employee ID]]="","",_xlfn.XLOOKUP(tblOnboarding[[#This Row],[Employee ID]],TblEmployee[Employee ID],TblEmployee[HireDate],))</f>
        <v/>
      </c>
      <c r="H207" t="str">
        <f>IF(tblOnboarding[[#This Row],[Employee ID]]="","",_xlfn.XLOOKUP(tblOnboarding[[#This Row],[Employee ID]],TblEmployee[Employee ID],TblEmployee[ManagerID]))</f>
        <v/>
      </c>
    </row>
    <row r="208" spans="3:8" customFormat="1" x14ac:dyDescent="0.25">
      <c r="C208" t="str">
        <f>IF(tblOnboarding[[#This Row],[Employee ID]]="","",_xlfn.XLOOKUP(tblOnboarding[[#This Row],[Employee ID]],TblEmployee[Employee ID],TblEmployee[First Name],""))</f>
        <v/>
      </c>
      <c r="D208" t="str">
        <f>IF(tblOnboarding[[#This Row],[Employee ID]]="","",_xlfn.XLOOKUP(tblOnboarding[[#This Row],[Employee ID]],TblEmployee[Employee ID],TblEmployee[Last Name],""))</f>
        <v/>
      </c>
      <c r="E208" t="str">
        <f>IF(tblOnboarding[[#This Row],[Employee ID]]="","",_xlfn.XLOOKUP(tblOnboarding[[#This Row],[Employee ID]],TblEmployee[Employee ID],TblEmployee[[Department ]],""))</f>
        <v/>
      </c>
      <c r="F208" t="str">
        <f>IF(tblOnboarding[[#This Row],[Employee ID]]="","",_xlfn.XLOOKUP(tblOnboarding[[#This Row],[Employee ID]],TblEmployee[Employee ID],TblEmployee[Job Title],""))</f>
        <v/>
      </c>
      <c r="G208" s="4" t="str">
        <f>IF(tblOnboarding[[#This Row],[Employee ID]]="","",_xlfn.XLOOKUP(tblOnboarding[[#This Row],[Employee ID]],TblEmployee[Employee ID],TblEmployee[HireDate],))</f>
        <v/>
      </c>
      <c r="H208" t="str">
        <f>IF(tblOnboarding[[#This Row],[Employee ID]]="","",_xlfn.XLOOKUP(tblOnboarding[[#This Row],[Employee ID]],TblEmployee[Employee ID],TblEmployee[ManagerID]))</f>
        <v/>
      </c>
    </row>
    <row r="209" spans="3:8" customFormat="1" x14ac:dyDescent="0.25">
      <c r="C209" t="str">
        <f>IF(tblOnboarding[[#This Row],[Employee ID]]="","",_xlfn.XLOOKUP(tblOnboarding[[#This Row],[Employee ID]],TblEmployee[Employee ID],TblEmployee[First Name],""))</f>
        <v/>
      </c>
      <c r="D209" t="str">
        <f>IF(tblOnboarding[[#This Row],[Employee ID]]="","",_xlfn.XLOOKUP(tblOnboarding[[#This Row],[Employee ID]],TblEmployee[Employee ID],TblEmployee[Last Name],""))</f>
        <v/>
      </c>
      <c r="E209" t="str">
        <f>IF(tblOnboarding[[#This Row],[Employee ID]]="","",_xlfn.XLOOKUP(tblOnboarding[[#This Row],[Employee ID]],TblEmployee[Employee ID],TblEmployee[[Department ]],""))</f>
        <v/>
      </c>
      <c r="F209" t="str">
        <f>IF(tblOnboarding[[#This Row],[Employee ID]]="","",_xlfn.XLOOKUP(tblOnboarding[[#This Row],[Employee ID]],TblEmployee[Employee ID],TblEmployee[Job Title],""))</f>
        <v/>
      </c>
      <c r="G209" s="4" t="str">
        <f>IF(tblOnboarding[[#This Row],[Employee ID]]="","",_xlfn.XLOOKUP(tblOnboarding[[#This Row],[Employee ID]],TblEmployee[Employee ID],TblEmployee[HireDate],))</f>
        <v/>
      </c>
      <c r="H209" t="str">
        <f>IF(tblOnboarding[[#This Row],[Employee ID]]="","",_xlfn.XLOOKUP(tblOnboarding[[#This Row],[Employee ID]],TblEmployee[Employee ID],TblEmployee[ManagerID]))</f>
        <v/>
      </c>
    </row>
    <row r="210" spans="3:8" customFormat="1" x14ac:dyDescent="0.25">
      <c r="C210" t="str">
        <f>IF(tblOnboarding[[#This Row],[Employee ID]]="","",_xlfn.XLOOKUP(tblOnboarding[[#This Row],[Employee ID]],TblEmployee[Employee ID],TblEmployee[First Name],""))</f>
        <v/>
      </c>
      <c r="D210" t="str">
        <f>IF(tblOnboarding[[#This Row],[Employee ID]]="","",_xlfn.XLOOKUP(tblOnboarding[[#This Row],[Employee ID]],TblEmployee[Employee ID],TblEmployee[Last Name],""))</f>
        <v/>
      </c>
      <c r="E210" t="str">
        <f>IF(tblOnboarding[[#This Row],[Employee ID]]="","",_xlfn.XLOOKUP(tblOnboarding[[#This Row],[Employee ID]],TblEmployee[Employee ID],TblEmployee[[Department ]],""))</f>
        <v/>
      </c>
      <c r="F210" t="str">
        <f>IF(tblOnboarding[[#This Row],[Employee ID]]="","",_xlfn.XLOOKUP(tblOnboarding[[#This Row],[Employee ID]],TblEmployee[Employee ID],TblEmployee[Job Title],""))</f>
        <v/>
      </c>
      <c r="G210" s="4" t="str">
        <f>IF(tblOnboarding[[#This Row],[Employee ID]]="","",_xlfn.XLOOKUP(tblOnboarding[[#This Row],[Employee ID]],TblEmployee[Employee ID],TblEmployee[HireDate],))</f>
        <v/>
      </c>
      <c r="H210" t="str">
        <f>IF(tblOnboarding[[#This Row],[Employee ID]]="","",_xlfn.XLOOKUP(tblOnboarding[[#This Row],[Employee ID]],TblEmployee[Employee ID],TblEmployee[ManagerID]))</f>
        <v/>
      </c>
    </row>
    <row r="211" spans="3:8" customFormat="1" x14ac:dyDescent="0.25">
      <c r="C211" t="str">
        <f>IF(tblOnboarding[[#This Row],[Employee ID]]="","",_xlfn.XLOOKUP(tblOnboarding[[#This Row],[Employee ID]],TblEmployee[Employee ID],TblEmployee[First Name],""))</f>
        <v/>
      </c>
      <c r="D211" t="str">
        <f>IF(tblOnboarding[[#This Row],[Employee ID]]="","",_xlfn.XLOOKUP(tblOnboarding[[#This Row],[Employee ID]],TblEmployee[Employee ID],TblEmployee[Last Name],""))</f>
        <v/>
      </c>
      <c r="E211" t="str">
        <f>IF(tblOnboarding[[#This Row],[Employee ID]]="","",_xlfn.XLOOKUP(tblOnboarding[[#This Row],[Employee ID]],TblEmployee[Employee ID],TblEmployee[[Department ]],""))</f>
        <v/>
      </c>
      <c r="F211" t="str">
        <f>IF(tblOnboarding[[#This Row],[Employee ID]]="","",_xlfn.XLOOKUP(tblOnboarding[[#This Row],[Employee ID]],TblEmployee[Employee ID],TblEmployee[Job Title],""))</f>
        <v/>
      </c>
      <c r="G211" s="4" t="str">
        <f>IF(tblOnboarding[[#This Row],[Employee ID]]="","",_xlfn.XLOOKUP(tblOnboarding[[#This Row],[Employee ID]],TblEmployee[Employee ID],TblEmployee[HireDate],))</f>
        <v/>
      </c>
      <c r="H211" t="str">
        <f>IF(tblOnboarding[[#This Row],[Employee ID]]="","",_xlfn.XLOOKUP(tblOnboarding[[#This Row],[Employee ID]],TblEmployee[Employee ID],TblEmployee[ManagerID]))</f>
        <v/>
      </c>
    </row>
    <row r="212" spans="3:8" customFormat="1" x14ac:dyDescent="0.25">
      <c r="C212" t="str">
        <f>IF(tblOnboarding[[#This Row],[Employee ID]]="","",_xlfn.XLOOKUP(tblOnboarding[[#This Row],[Employee ID]],TblEmployee[Employee ID],TblEmployee[First Name],""))</f>
        <v/>
      </c>
      <c r="D212" t="str">
        <f>IF(tblOnboarding[[#This Row],[Employee ID]]="","",_xlfn.XLOOKUP(tblOnboarding[[#This Row],[Employee ID]],TblEmployee[Employee ID],TblEmployee[Last Name],""))</f>
        <v/>
      </c>
      <c r="E212" t="str">
        <f>IF(tblOnboarding[[#This Row],[Employee ID]]="","",_xlfn.XLOOKUP(tblOnboarding[[#This Row],[Employee ID]],TblEmployee[Employee ID],TblEmployee[[Department ]],""))</f>
        <v/>
      </c>
      <c r="F212" t="str">
        <f>IF(tblOnboarding[[#This Row],[Employee ID]]="","",_xlfn.XLOOKUP(tblOnboarding[[#This Row],[Employee ID]],TblEmployee[Employee ID],TblEmployee[Job Title],""))</f>
        <v/>
      </c>
      <c r="G212" s="4" t="str">
        <f>IF(tblOnboarding[[#This Row],[Employee ID]]="","",_xlfn.XLOOKUP(tblOnboarding[[#This Row],[Employee ID]],TblEmployee[Employee ID],TblEmployee[HireDate],))</f>
        <v/>
      </c>
      <c r="H212" t="str">
        <f>IF(tblOnboarding[[#This Row],[Employee ID]]="","",_xlfn.XLOOKUP(tblOnboarding[[#This Row],[Employee ID]],TblEmployee[Employee ID],TblEmployee[ManagerID]))</f>
        <v/>
      </c>
    </row>
    <row r="213" spans="3:8" customFormat="1" x14ac:dyDescent="0.25">
      <c r="C213" t="str">
        <f>IF(tblOnboarding[[#This Row],[Employee ID]]="","",_xlfn.XLOOKUP(tblOnboarding[[#This Row],[Employee ID]],TblEmployee[Employee ID],TblEmployee[First Name],""))</f>
        <v/>
      </c>
      <c r="D213" t="str">
        <f>IF(tblOnboarding[[#This Row],[Employee ID]]="","",_xlfn.XLOOKUP(tblOnboarding[[#This Row],[Employee ID]],TblEmployee[Employee ID],TblEmployee[Last Name],""))</f>
        <v/>
      </c>
      <c r="E213" t="str">
        <f>IF(tblOnboarding[[#This Row],[Employee ID]]="","",_xlfn.XLOOKUP(tblOnboarding[[#This Row],[Employee ID]],TblEmployee[Employee ID],TblEmployee[[Department ]],""))</f>
        <v/>
      </c>
      <c r="F213" t="str">
        <f>IF(tblOnboarding[[#This Row],[Employee ID]]="","",_xlfn.XLOOKUP(tblOnboarding[[#This Row],[Employee ID]],TblEmployee[Employee ID],TblEmployee[Job Title],""))</f>
        <v/>
      </c>
      <c r="G213" s="4" t="str">
        <f>IF(tblOnboarding[[#This Row],[Employee ID]]="","",_xlfn.XLOOKUP(tblOnboarding[[#This Row],[Employee ID]],TblEmployee[Employee ID],TblEmployee[HireDate],))</f>
        <v/>
      </c>
      <c r="H213" t="str">
        <f>IF(tblOnboarding[[#This Row],[Employee ID]]="","",_xlfn.XLOOKUP(tblOnboarding[[#This Row],[Employee ID]],TblEmployee[Employee ID],TblEmployee[ManagerID]))</f>
        <v/>
      </c>
    </row>
    <row r="214" spans="3:8" customFormat="1" x14ac:dyDescent="0.25">
      <c r="C214" t="str">
        <f>IF(tblOnboarding[[#This Row],[Employee ID]]="","",_xlfn.XLOOKUP(tblOnboarding[[#This Row],[Employee ID]],TblEmployee[Employee ID],TblEmployee[First Name],""))</f>
        <v/>
      </c>
      <c r="D214" t="str">
        <f>IF(tblOnboarding[[#This Row],[Employee ID]]="","",_xlfn.XLOOKUP(tblOnboarding[[#This Row],[Employee ID]],TblEmployee[Employee ID],TblEmployee[Last Name],""))</f>
        <v/>
      </c>
      <c r="E214" t="str">
        <f>IF(tblOnboarding[[#This Row],[Employee ID]]="","",_xlfn.XLOOKUP(tblOnboarding[[#This Row],[Employee ID]],TblEmployee[Employee ID],TblEmployee[[Department ]],""))</f>
        <v/>
      </c>
      <c r="F214" t="str">
        <f>IF(tblOnboarding[[#This Row],[Employee ID]]="","",_xlfn.XLOOKUP(tblOnboarding[[#This Row],[Employee ID]],TblEmployee[Employee ID],TblEmployee[Job Title],""))</f>
        <v/>
      </c>
      <c r="G214" s="4" t="str">
        <f>IF(tblOnboarding[[#This Row],[Employee ID]]="","",_xlfn.XLOOKUP(tblOnboarding[[#This Row],[Employee ID]],TblEmployee[Employee ID],TblEmployee[HireDate],))</f>
        <v/>
      </c>
      <c r="H214" t="str">
        <f>IF(tblOnboarding[[#This Row],[Employee ID]]="","",_xlfn.XLOOKUP(tblOnboarding[[#This Row],[Employee ID]],TblEmployee[Employee ID],TblEmployee[ManagerID]))</f>
        <v/>
      </c>
    </row>
    <row r="215" spans="3:8" customFormat="1" x14ac:dyDescent="0.25">
      <c r="C215" t="str">
        <f>IF(tblOnboarding[[#This Row],[Employee ID]]="","",_xlfn.XLOOKUP(tblOnboarding[[#This Row],[Employee ID]],TblEmployee[Employee ID],TblEmployee[First Name],""))</f>
        <v/>
      </c>
      <c r="D215" t="str">
        <f>IF(tblOnboarding[[#This Row],[Employee ID]]="","",_xlfn.XLOOKUP(tblOnboarding[[#This Row],[Employee ID]],TblEmployee[Employee ID],TblEmployee[Last Name],""))</f>
        <v/>
      </c>
      <c r="E215" t="str">
        <f>IF(tblOnboarding[[#This Row],[Employee ID]]="","",_xlfn.XLOOKUP(tblOnboarding[[#This Row],[Employee ID]],TblEmployee[Employee ID],TblEmployee[[Department ]],""))</f>
        <v/>
      </c>
      <c r="F215" t="str">
        <f>IF(tblOnboarding[[#This Row],[Employee ID]]="","",_xlfn.XLOOKUP(tblOnboarding[[#This Row],[Employee ID]],TblEmployee[Employee ID],TblEmployee[Job Title],""))</f>
        <v/>
      </c>
      <c r="G215" s="4" t="str">
        <f>IF(tblOnboarding[[#This Row],[Employee ID]]="","",_xlfn.XLOOKUP(tblOnboarding[[#This Row],[Employee ID]],TblEmployee[Employee ID],TblEmployee[HireDate],))</f>
        <v/>
      </c>
      <c r="H215" t="str">
        <f>IF(tblOnboarding[[#This Row],[Employee ID]]="","",_xlfn.XLOOKUP(tblOnboarding[[#This Row],[Employee ID]],TblEmployee[Employee ID],TblEmployee[ManagerID]))</f>
        <v/>
      </c>
    </row>
    <row r="216" spans="3:8" customFormat="1" x14ac:dyDescent="0.25">
      <c r="C216" t="str">
        <f>IF(tblOnboarding[[#This Row],[Employee ID]]="","",_xlfn.XLOOKUP(tblOnboarding[[#This Row],[Employee ID]],TblEmployee[Employee ID],TblEmployee[First Name],""))</f>
        <v/>
      </c>
      <c r="D216" t="str">
        <f>IF(tblOnboarding[[#This Row],[Employee ID]]="","",_xlfn.XLOOKUP(tblOnboarding[[#This Row],[Employee ID]],TblEmployee[Employee ID],TblEmployee[Last Name],""))</f>
        <v/>
      </c>
      <c r="E216" t="str">
        <f>IF(tblOnboarding[[#This Row],[Employee ID]]="","",_xlfn.XLOOKUP(tblOnboarding[[#This Row],[Employee ID]],TblEmployee[Employee ID],TblEmployee[[Department ]],""))</f>
        <v/>
      </c>
      <c r="F216" t="str">
        <f>IF(tblOnboarding[[#This Row],[Employee ID]]="","",_xlfn.XLOOKUP(tblOnboarding[[#This Row],[Employee ID]],TblEmployee[Employee ID],TblEmployee[Job Title],""))</f>
        <v/>
      </c>
      <c r="G216" s="4" t="str">
        <f>IF(tblOnboarding[[#This Row],[Employee ID]]="","",_xlfn.XLOOKUP(tblOnboarding[[#This Row],[Employee ID]],TblEmployee[Employee ID],TblEmployee[HireDate],))</f>
        <v/>
      </c>
      <c r="H216" t="str">
        <f>IF(tblOnboarding[[#This Row],[Employee ID]]="","",_xlfn.XLOOKUP(tblOnboarding[[#This Row],[Employee ID]],TblEmployee[Employee ID],TblEmployee[ManagerID]))</f>
        <v/>
      </c>
    </row>
    <row r="217" spans="3:8" customFormat="1" x14ac:dyDescent="0.25">
      <c r="C217" t="str">
        <f>IF(tblOnboarding[[#This Row],[Employee ID]]="","",_xlfn.XLOOKUP(tblOnboarding[[#This Row],[Employee ID]],TblEmployee[Employee ID],TblEmployee[First Name],""))</f>
        <v/>
      </c>
      <c r="D217" t="str">
        <f>IF(tblOnboarding[[#This Row],[Employee ID]]="","",_xlfn.XLOOKUP(tblOnboarding[[#This Row],[Employee ID]],TblEmployee[Employee ID],TblEmployee[Last Name],""))</f>
        <v/>
      </c>
      <c r="E217" t="str">
        <f>IF(tblOnboarding[[#This Row],[Employee ID]]="","",_xlfn.XLOOKUP(tblOnboarding[[#This Row],[Employee ID]],TblEmployee[Employee ID],TblEmployee[[Department ]],""))</f>
        <v/>
      </c>
      <c r="F217" t="str">
        <f>IF(tblOnboarding[[#This Row],[Employee ID]]="","",_xlfn.XLOOKUP(tblOnboarding[[#This Row],[Employee ID]],TblEmployee[Employee ID],TblEmployee[Job Title],""))</f>
        <v/>
      </c>
      <c r="G217" s="4" t="str">
        <f>IF(tblOnboarding[[#This Row],[Employee ID]]="","",_xlfn.XLOOKUP(tblOnboarding[[#This Row],[Employee ID]],TblEmployee[Employee ID],TblEmployee[HireDate],))</f>
        <v/>
      </c>
      <c r="H217" t="str">
        <f>IF(tblOnboarding[[#This Row],[Employee ID]]="","",_xlfn.XLOOKUP(tblOnboarding[[#This Row],[Employee ID]],TblEmployee[Employee ID],TblEmployee[ManagerID]))</f>
        <v/>
      </c>
    </row>
    <row r="218" spans="3:8" customFormat="1" x14ac:dyDescent="0.25">
      <c r="C218" t="str">
        <f>IF(tblOnboarding[[#This Row],[Employee ID]]="","",_xlfn.XLOOKUP(tblOnboarding[[#This Row],[Employee ID]],TblEmployee[Employee ID],TblEmployee[First Name],""))</f>
        <v/>
      </c>
      <c r="D218" t="str">
        <f>IF(tblOnboarding[[#This Row],[Employee ID]]="","",_xlfn.XLOOKUP(tblOnboarding[[#This Row],[Employee ID]],TblEmployee[Employee ID],TblEmployee[Last Name],""))</f>
        <v/>
      </c>
      <c r="E218" t="str">
        <f>IF(tblOnboarding[[#This Row],[Employee ID]]="","",_xlfn.XLOOKUP(tblOnboarding[[#This Row],[Employee ID]],TblEmployee[Employee ID],TblEmployee[[Department ]],""))</f>
        <v/>
      </c>
      <c r="F218" t="str">
        <f>IF(tblOnboarding[[#This Row],[Employee ID]]="","",_xlfn.XLOOKUP(tblOnboarding[[#This Row],[Employee ID]],TblEmployee[Employee ID],TblEmployee[Job Title],""))</f>
        <v/>
      </c>
      <c r="G218" s="4" t="str">
        <f>IF(tblOnboarding[[#This Row],[Employee ID]]="","",_xlfn.XLOOKUP(tblOnboarding[[#This Row],[Employee ID]],TblEmployee[Employee ID],TblEmployee[HireDate],))</f>
        <v/>
      </c>
      <c r="H218" t="str">
        <f>IF(tblOnboarding[[#This Row],[Employee ID]]="","",_xlfn.XLOOKUP(tblOnboarding[[#This Row],[Employee ID]],TblEmployee[Employee ID],TblEmployee[ManagerID]))</f>
        <v/>
      </c>
    </row>
    <row r="219" spans="3:8" customFormat="1" x14ac:dyDescent="0.25">
      <c r="C219" t="str">
        <f>IF(tblOnboarding[[#This Row],[Employee ID]]="","",_xlfn.XLOOKUP(tblOnboarding[[#This Row],[Employee ID]],TblEmployee[Employee ID],TblEmployee[First Name],""))</f>
        <v/>
      </c>
      <c r="D219" t="str">
        <f>IF(tblOnboarding[[#This Row],[Employee ID]]="","",_xlfn.XLOOKUP(tblOnboarding[[#This Row],[Employee ID]],TblEmployee[Employee ID],TblEmployee[Last Name],""))</f>
        <v/>
      </c>
      <c r="E219" t="str">
        <f>IF(tblOnboarding[[#This Row],[Employee ID]]="","",_xlfn.XLOOKUP(tblOnboarding[[#This Row],[Employee ID]],TblEmployee[Employee ID],TblEmployee[[Department ]],""))</f>
        <v/>
      </c>
      <c r="F219" t="str">
        <f>IF(tblOnboarding[[#This Row],[Employee ID]]="","",_xlfn.XLOOKUP(tblOnboarding[[#This Row],[Employee ID]],TblEmployee[Employee ID],TblEmployee[Job Title],""))</f>
        <v/>
      </c>
      <c r="G219" s="4" t="str">
        <f>IF(tblOnboarding[[#This Row],[Employee ID]]="","",_xlfn.XLOOKUP(tblOnboarding[[#This Row],[Employee ID]],TblEmployee[Employee ID],TblEmployee[HireDate],))</f>
        <v/>
      </c>
      <c r="H219" t="str">
        <f>IF(tblOnboarding[[#This Row],[Employee ID]]="","",_xlfn.XLOOKUP(tblOnboarding[[#This Row],[Employee ID]],TblEmployee[Employee ID],TblEmployee[ManagerID]))</f>
        <v/>
      </c>
    </row>
    <row r="220" spans="3:8" customFormat="1" x14ac:dyDescent="0.25">
      <c r="C220" t="str">
        <f>IF(tblOnboarding[[#This Row],[Employee ID]]="","",_xlfn.XLOOKUP(tblOnboarding[[#This Row],[Employee ID]],TblEmployee[Employee ID],TblEmployee[First Name],""))</f>
        <v/>
      </c>
      <c r="D220" t="str">
        <f>IF(tblOnboarding[[#This Row],[Employee ID]]="","",_xlfn.XLOOKUP(tblOnboarding[[#This Row],[Employee ID]],TblEmployee[Employee ID],TblEmployee[Last Name],""))</f>
        <v/>
      </c>
      <c r="E220" t="str">
        <f>IF(tblOnboarding[[#This Row],[Employee ID]]="","",_xlfn.XLOOKUP(tblOnboarding[[#This Row],[Employee ID]],TblEmployee[Employee ID],TblEmployee[[Department ]],""))</f>
        <v/>
      </c>
      <c r="F220" t="str">
        <f>IF(tblOnboarding[[#This Row],[Employee ID]]="","",_xlfn.XLOOKUP(tblOnboarding[[#This Row],[Employee ID]],TblEmployee[Employee ID],TblEmployee[Job Title],""))</f>
        <v/>
      </c>
      <c r="G220" s="4" t="str">
        <f>IF(tblOnboarding[[#This Row],[Employee ID]]="","",_xlfn.XLOOKUP(tblOnboarding[[#This Row],[Employee ID]],TblEmployee[Employee ID],TblEmployee[HireDate],))</f>
        <v/>
      </c>
      <c r="H220" t="str">
        <f>IF(tblOnboarding[[#This Row],[Employee ID]]="","",_xlfn.XLOOKUP(tblOnboarding[[#This Row],[Employee ID]],TblEmployee[Employee ID],TblEmployee[ManagerID]))</f>
        <v/>
      </c>
    </row>
    <row r="221" spans="3:8" customFormat="1" x14ac:dyDescent="0.25">
      <c r="C221" t="str">
        <f>IF(tblOnboarding[[#This Row],[Employee ID]]="","",_xlfn.XLOOKUP(tblOnboarding[[#This Row],[Employee ID]],TblEmployee[Employee ID],TblEmployee[First Name],""))</f>
        <v/>
      </c>
      <c r="D221" t="str">
        <f>IF(tblOnboarding[[#This Row],[Employee ID]]="","",_xlfn.XLOOKUP(tblOnboarding[[#This Row],[Employee ID]],TblEmployee[Employee ID],TblEmployee[Last Name],""))</f>
        <v/>
      </c>
      <c r="E221" t="str">
        <f>IF(tblOnboarding[[#This Row],[Employee ID]]="","",_xlfn.XLOOKUP(tblOnboarding[[#This Row],[Employee ID]],TblEmployee[Employee ID],TblEmployee[[Department ]],""))</f>
        <v/>
      </c>
      <c r="F221" t="str">
        <f>IF(tblOnboarding[[#This Row],[Employee ID]]="","",_xlfn.XLOOKUP(tblOnboarding[[#This Row],[Employee ID]],TblEmployee[Employee ID],TblEmployee[Job Title],""))</f>
        <v/>
      </c>
      <c r="G221" s="4" t="str">
        <f>IF(tblOnboarding[[#This Row],[Employee ID]]="","",_xlfn.XLOOKUP(tblOnboarding[[#This Row],[Employee ID]],TblEmployee[Employee ID],TblEmployee[HireDate],))</f>
        <v/>
      </c>
      <c r="H221" t="str">
        <f>IF(tblOnboarding[[#This Row],[Employee ID]]="","",_xlfn.XLOOKUP(tblOnboarding[[#This Row],[Employee ID]],TblEmployee[Employee ID],TblEmployee[ManagerID]))</f>
        <v/>
      </c>
    </row>
    <row r="222" spans="3:8" customFormat="1" x14ac:dyDescent="0.25">
      <c r="C222" t="str">
        <f>IF(tblOnboarding[[#This Row],[Employee ID]]="","",_xlfn.XLOOKUP(tblOnboarding[[#This Row],[Employee ID]],TblEmployee[Employee ID],TblEmployee[First Name],""))</f>
        <v/>
      </c>
      <c r="D222" t="str">
        <f>IF(tblOnboarding[[#This Row],[Employee ID]]="","",_xlfn.XLOOKUP(tblOnboarding[[#This Row],[Employee ID]],TblEmployee[Employee ID],TblEmployee[Last Name],""))</f>
        <v/>
      </c>
      <c r="E222" t="str">
        <f>IF(tblOnboarding[[#This Row],[Employee ID]]="","",_xlfn.XLOOKUP(tblOnboarding[[#This Row],[Employee ID]],TblEmployee[Employee ID],TblEmployee[[Department ]],""))</f>
        <v/>
      </c>
      <c r="F222" t="str">
        <f>IF(tblOnboarding[[#This Row],[Employee ID]]="","",_xlfn.XLOOKUP(tblOnboarding[[#This Row],[Employee ID]],TblEmployee[Employee ID],TblEmployee[Job Title],""))</f>
        <v/>
      </c>
      <c r="G222" s="4" t="str">
        <f>IF(tblOnboarding[[#This Row],[Employee ID]]="","",_xlfn.XLOOKUP(tblOnboarding[[#This Row],[Employee ID]],TblEmployee[Employee ID],TblEmployee[HireDate],))</f>
        <v/>
      </c>
      <c r="H222" t="str">
        <f>IF(tblOnboarding[[#This Row],[Employee ID]]="","",_xlfn.XLOOKUP(tblOnboarding[[#This Row],[Employee ID]],TblEmployee[Employee ID],TblEmployee[ManagerID]))</f>
        <v/>
      </c>
    </row>
    <row r="223" spans="3:8" customFormat="1" x14ac:dyDescent="0.25">
      <c r="C223" t="str">
        <f>IF(tblOnboarding[[#This Row],[Employee ID]]="","",_xlfn.XLOOKUP(tblOnboarding[[#This Row],[Employee ID]],TblEmployee[Employee ID],TblEmployee[First Name],""))</f>
        <v/>
      </c>
      <c r="D223" t="str">
        <f>IF(tblOnboarding[[#This Row],[Employee ID]]="","",_xlfn.XLOOKUP(tblOnboarding[[#This Row],[Employee ID]],TblEmployee[Employee ID],TblEmployee[Last Name],""))</f>
        <v/>
      </c>
      <c r="E223" t="str">
        <f>IF(tblOnboarding[[#This Row],[Employee ID]]="","",_xlfn.XLOOKUP(tblOnboarding[[#This Row],[Employee ID]],TblEmployee[Employee ID],TblEmployee[[Department ]],""))</f>
        <v/>
      </c>
      <c r="F223" t="str">
        <f>IF(tblOnboarding[[#This Row],[Employee ID]]="","",_xlfn.XLOOKUP(tblOnboarding[[#This Row],[Employee ID]],TblEmployee[Employee ID],TblEmployee[Job Title],""))</f>
        <v/>
      </c>
      <c r="G223" s="4" t="str">
        <f>IF(tblOnboarding[[#This Row],[Employee ID]]="","",_xlfn.XLOOKUP(tblOnboarding[[#This Row],[Employee ID]],TblEmployee[Employee ID],TblEmployee[HireDate],))</f>
        <v/>
      </c>
      <c r="H223" t="str">
        <f>IF(tblOnboarding[[#This Row],[Employee ID]]="","",_xlfn.XLOOKUP(tblOnboarding[[#This Row],[Employee ID]],TblEmployee[Employee ID],TblEmployee[ManagerID]))</f>
        <v/>
      </c>
    </row>
    <row r="224" spans="3:8" customFormat="1" x14ac:dyDescent="0.25">
      <c r="C224" t="str">
        <f>IF(tblOnboarding[[#This Row],[Employee ID]]="","",_xlfn.XLOOKUP(tblOnboarding[[#This Row],[Employee ID]],TblEmployee[Employee ID],TblEmployee[First Name],""))</f>
        <v/>
      </c>
      <c r="D224" t="str">
        <f>IF(tblOnboarding[[#This Row],[Employee ID]]="","",_xlfn.XLOOKUP(tblOnboarding[[#This Row],[Employee ID]],TblEmployee[Employee ID],TblEmployee[Last Name],""))</f>
        <v/>
      </c>
      <c r="E224" t="str">
        <f>IF(tblOnboarding[[#This Row],[Employee ID]]="","",_xlfn.XLOOKUP(tblOnboarding[[#This Row],[Employee ID]],TblEmployee[Employee ID],TblEmployee[[Department ]],""))</f>
        <v/>
      </c>
      <c r="F224" t="str">
        <f>IF(tblOnboarding[[#This Row],[Employee ID]]="","",_xlfn.XLOOKUP(tblOnboarding[[#This Row],[Employee ID]],TblEmployee[Employee ID],TblEmployee[Job Title],""))</f>
        <v/>
      </c>
      <c r="G224" s="4" t="str">
        <f>IF(tblOnboarding[[#This Row],[Employee ID]]="","",_xlfn.XLOOKUP(tblOnboarding[[#This Row],[Employee ID]],TblEmployee[Employee ID],TblEmployee[HireDate],))</f>
        <v/>
      </c>
      <c r="H224" t="str">
        <f>IF(tblOnboarding[[#This Row],[Employee ID]]="","",_xlfn.XLOOKUP(tblOnboarding[[#This Row],[Employee ID]],TblEmployee[Employee ID],TblEmployee[ManagerID]))</f>
        <v/>
      </c>
    </row>
    <row r="225" spans="3:8" customFormat="1" x14ac:dyDescent="0.25">
      <c r="C225" t="str">
        <f>IF(tblOnboarding[[#This Row],[Employee ID]]="","",_xlfn.XLOOKUP(tblOnboarding[[#This Row],[Employee ID]],TblEmployee[Employee ID],TblEmployee[First Name],""))</f>
        <v/>
      </c>
      <c r="D225" t="str">
        <f>IF(tblOnboarding[[#This Row],[Employee ID]]="","",_xlfn.XLOOKUP(tblOnboarding[[#This Row],[Employee ID]],TblEmployee[Employee ID],TblEmployee[Last Name],""))</f>
        <v/>
      </c>
      <c r="E225" t="str">
        <f>IF(tblOnboarding[[#This Row],[Employee ID]]="","",_xlfn.XLOOKUP(tblOnboarding[[#This Row],[Employee ID]],TblEmployee[Employee ID],TblEmployee[[Department ]],""))</f>
        <v/>
      </c>
      <c r="F225" t="str">
        <f>IF(tblOnboarding[[#This Row],[Employee ID]]="","",_xlfn.XLOOKUP(tblOnboarding[[#This Row],[Employee ID]],TblEmployee[Employee ID],TblEmployee[Job Title],""))</f>
        <v/>
      </c>
      <c r="G225" s="4" t="str">
        <f>IF(tblOnboarding[[#This Row],[Employee ID]]="","",_xlfn.XLOOKUP(tblOnboarding[[#This Row],[Employee ID]],TblEmployee[Employee ID],TblEmployee[HireDate],))</f>
        <v/>
      </c>
      <c r="H225" t="str">
        <f>IF(tblOnboarding[[#This Row],[Employee ID]]="","",_xlfn.XLOOKUP(tblOnboarding[[#This Row],[Employee ID]],TblEmployee[Employee ID],TblEmployee[ManagerID]))</f>
        <v/>
      </c>
    </row>
    <row r="226" spans="3:8" customFormat="1" x14ac:dyDescent="0.25">
      <c r="C226" t="str">
        <f>IF(tblOnboarding[[#This Row],[Employee ID]]="","",_xlfn.XLOOKUP(tblOnboarding[[#This Row],[Employee ID]],TblEmployee[Employee ID],TblEmployee[First Name],""))</f>
        <v/>
      </c>
      <c r="D226" t="str">
        <f>IF(tblOnboarding[[#This Row],[Employee ID]]="","",_xlfn.XLOOKUP(tblOnboarding[[#This Row],[Employee ID]],TblEmployee[Employee ID],TblEmployee[Last Name],""))</f>
        <v/>
      </c>
      <c r="E226" t="str">
        <f>IF(tblOnboarding[[#This Row],[Employee ID]]="","",_xlfn.XLOOKUP(tblOnboarding[[#This Row],[Employee ID]],TblEmployee[Employee ID],TblEmployee[[Department ]],""))</f>
        <v/>
      </c>
      <c r="F226" t="str">
        <f>IF(tblOnboarding[[#This Row],[Employee ID]]="","",_xlfn.XLOOKUP(tblOnboarding[[#This Row],[Employee ID]],TblEmployee[Employee ID],TblEmployee[Job Title],""))</f>
        <v/>
      </c>
      <c r="G226" s="4" t="str">
        <f>IF(tblOnboarding[[#This Row],[Employee ID]]="","",_xlfn.XLOOKUP(tblOnboarding[[#This Row],[Employee ID]],TblEmployee[Employee ID],TblEmployee[HireDate],))</f>
        <v/>
      </c>
      <c r="H226" t="str">
        <f>IF(tblOnboarding[[#This Row],[Employee ID]]="","",_xlfn.XLOOKUP(tblOnboarding[[#This Row],[Employee ID]],TblEmployee[Employee ID],TblEmployee[ManagerID]))</f>
        <v/>
      </c>
    </row>
    <row r="227" spans="3:8" customFormat="1" x14ac:dyDescent="0.25">
      <c r="C227" t="str">
        <f>IF(tblOnboarding[[#This Row],[Employee ID]]="","",_xlfn.XLOOKUP(tblOnboarding[[#This Row],[Employee ID]],TblEmployee[Employee ID],TblEmployee[First Name],""))</f>
        <v/>
      </c>
      <c r="D227" t="str">
        <f>IF(tblOnboarding[[#This Row],[Employee ID]]="","",_xlfn.XLOOKUP(tblOnboarding[[#This Row],[Employee ID]],TblEmployee[Employee ID],TblEmployee[Last Name],""))</f>
        <v/>
      </c>
      <c r="E227" t="str">
        <f>IF(tblOnboarding[[#This Row],[Employee ID]]="","",_xlfn.XLOOKUP(tblOnboarding[[#This Row],[Employee ID]],TblEmployee[Employee ID],TblEmployee[[Department ]],""))</f>
        <v/>
      </c>
      <c r="F227" t="str">
        <f>IF(tblOnboarding[[#This Row],[Employee ID]]="","",_xlfn.XLOOKUP(tblOnboarding[[#This Row],[Employee ID]],TblEmployee[Employee ID],TblEmployee[Job Title],""))</f>
        <v/>
      </c>
      <c r="G227" s="4" t="str">
        <f>IF(tblOnboarding[[#This Row],[Employee ID]]="","",_xlfn.XLOOKUP(tblOnboarding[[#This Row],[Employee ID]],TblEmployee[Employee ID],TblEmployee[HireDate],))</f>
        <v/>
      </c>
      <c r="H227" t="str">
        <f>IF(tblOnboarding[[#This Row],[Employee ID]]="","",_xlfn.XLOOKUP(tblOnboarding[[#This Row],[Employee ID]],TblEmployee[Employee ID],TblEmployee[ManagerID]))</f>
        <v/>
      </c>
    </row>
    <row r="228" spans="3:8" customFormat="1" x14ac:dyDescent="0.25">
      <c r="C228" t="str">
        <f>IF(tblOnboarding[[#This Row],[Employee ID]]="","",_xlfn.XLOOKUP(tblOnboarding[[#This Row],[Employee ID]],TblEmployee[Employee ID],TblEmployee[First Name],""))</f>
        <v/>
      </c>
      <c r="D228" t="str">
        <f>IF(tblOnboarding[[#This Row],[Employee ID]]="","",_xlfn.XLOOKUP(tblOnboarding[[#This Row],[Employee ID]],TblEmployee[Employee ID],TblEmployee[Last Name],""))</f>
        <v/>
      </c>
      <c r="E228" t="str">
        <f>IF(tblOnboarding[[#This Row],[Employee ID]]="","",_xlfn.XLOOKUP(tblOnboarding[[#This Row],[Employee ID]],TblEmployee[Employee ID],TblEmployee[[Department ]],""))</f>
        <v/>
      </c>
      <c r="F228" t="str">
        <f>IF(tblOnboarding[[#This Row],[Employee ID]]="","",_xlfn.XLOOKUP(tblOnboarding[[#This Row],[Employee ID]],TblEmployee[Employee ID],TblEmployee[Job Title],""))</f>
        <v/>
      </c>
      <c r="G228" s="4" t="str">
        <f>IF(tblOnboarding[[#This Row],[Employee ID]]="","",_xlfn.XLOOKUP(tblOnboarding[[#This Row],[Employee ID]],TblEmployee[Employee ID],TblEmployee[HireDate],))</f>
        <v/>
      </c>
      <c r="H228" t="str">
        <f>IF(tblOnboarding[[#This Row],[Employee ID]]="","",_xlfn.XLOOKUP(tblOnboarding[[#This Row],[Employee ID]],TblEmployee[Employee ID],TblEmployee[ManagerID]))</f>
        <v/>
      </c>
    </row>
    <row r="229" spans="3:8" customFormat="1" x14ac:dyDescent="0.25">
      <c r="C229" t="str">
        <f>IF(tblOnboarding[[#This Row],[Employee ID]]="","",_xlfn.XLOOKUP(tblOnboarding[[#This Row],[Employee ID]],TblEmployee[Employee ID],TblEmployee[First Name],""))</f>
        <v/>
      </c>
      <c r="D229" t="str">
        <f>IF(tblOnboarding[[#This Row],[Employee ID]]="","",_xlfn.XLOOKUP(tblOnboarding[[#This Row],[Employee ID]],TblEmployee[Employee ID],TblEmployee[Last Name],""))</f>
        <v/>
      </c>
      <c r="E229" t="str">
        <f>IF(tblOnboarding[[#This Row],[Employee ID]]="","",_xlfn.XLOOKUP(tblOnboarding[[#This Row],[Employee ID]],TblEmployee[Employee ID],TblEmployee[[Department ]],""))</f>
        <v/>
      </c>
      <c r="F229" t="str">
        <f>IF(tblOnboarding[[#This Row],[Employee ID]]="","",_xlfn.XLOOKUP(tblOnboarding[[#This Row],[Employee ID]],TblEmployee[Employee ID],TblEmployee[Job Title],""))</f>
        <v/>
      </c>
      <c r="G229" s="4" t="str">
        <f>IF(tblOnboarding[[#This Row],[Employee ID]]="","",_xlfn.XLOOKUP(tblOnboarding[[#This Row],[Employee ID]],TblEmployee[Employee ID],TblEmployee[HireDate],))</f>
        <v/>
      </c>
      <c r="H229" t="str">
        <f>IF(tblOnboarding[[#This Row],[Employee ID]]="","",_xlfn.XLOOKUP(tblOnboarding[[#This Row],[Employee ID]],TblEmployee[Employee ID],TblEmployee[ManagerID]))</f>
        <v/>
      </c>
    </row>
    <row r="230" spans="3:8" customFormat="1" x14ac:dyDescent="0.25">
      <c r="C230" t="str">
        <f>IF(tblOnboarding[[#This Row],[Employee ID]]="","",_xlfn.XLOOKUP(tblOnboarding[[#This Row],[Employee ID]],TblEmployee[Employee ID],TblEmployee[First Name],""))</f>
        <v/>
      </c>
      <c r="D230" t="str">
        <f>IF(tblOnboarding[[#This Row],[Employee ID]]="","",_xlfn.XLOOKUP(tblOnboarding[[#This Row],[Employee ID]],TblEmployee[Employee ID],TblEmployee[Last Name],""))</f>
        <v/>
      </c>
      <c r="E230" t="str">
        <f>IF(tblOnboarding[[#This Row],[Employee ID]]="","",_xlfn.XLOOKUP(tblOnboarding[[#This Row],[Employee ID]],TblEmployee[Employee ID],TblEmployee[[Department ]],""))</f>
        <v/>
      </c>
      <c r="F230" t="str">
        <f>IF(tblOnboarding[[#This Row],[Employee ID]]="","",_xlfn.XLOOKUP(tblOnboarding[[#This Row],[Employee ID]],TblEmployee[Employee ID],TblEmployee[Job Title],""))</f>
        <v/>
      </c>
      <c r="G230" s="4" t="str">
        <f>IF(tblOnboarding[[#This Row],[Employee ID]]="","",_xlfn.XLOOKUP(tblOnboarding[[#This Row],[Employee ID]],TblEmployee[Employee ID],TblEmployee[HireDate],))</f>
        <v/>
      </c>
      <c r="H230" t="str">
        <f>IF(tblOnboarding[[#This Row],[Employee ID]]="","",_xlfn.XLOOKUP(tblOnboarding[[#This Row],[Employee ID]],TblEmployee[Employee ID],TblEmployee[ManagerID]))</f>
        <v/>
      </c>
    </row>
    <row r="231" spans="3:8" customFormat="1" x14ac:dyDescent="0.25">
      <c r="C231" t="str">
        <f>IF(tblOnboarding[[#This Row],[Employee ID]]="","",_xlfn.XLOOKUP(tblOnboarding[[#This Row],[Employee ID]],TblEmployee[Employee ID],TblEmployee[First Name],""))</f>
        <v/>
      </c>
      <c r="D231" t="str">
        <f>IF(tblOnboarding[[#This Row],[Employee ID]]="","",_xlfn.XLOOKUP(tblOnboarding[[#This Row],[Employee ID]],TblEmployee[Employee ID],TblEmployee[Last Name],""))</f>
        <v/>
      </c>
      <c r="E231" t="str">
        <f>IF(tblOnboarding[[#This Row],[Employee ID]]="","",_xlfn.XLOOKUP(tblOnboarding[[#This Row],[Employee ID]],TblEmployee[Employee ID],TblEmployee[[Department ]],""))</f>
        <v/>
      </c>
      <c r="F231" t="str">
        <f>IF(tblOnboarding[[#This Row],[Employee ID]]="","",_xlfn.XLOOKUP(tblOnboarding[[#This Row],[Employee ID]],TblEmployee[Employee ID],TblEmployee[Job Title],""))</f>
        <v/>
      </c>
      <c r="G231" s="4" t="str">
        <f>IF(tblOnboarding[[#This Row],[Employee ID]]="","",_xlfn.XLOOKUP(tblOnboarding[[#This Row],[Employee ID]],TblEmployee[Employee ID],TblEmployee[HireDate],))</f>
        <v/>
      </c>
      <c r="H231" t="str">
        <f>IF(tblOnboarding[[#This Row],[Employee ID]]="","",_xlfn.XLOOKUP(tblOnboarding[[#This Row],[Employee ID]],TblEmployee[Employee ID],TblEmployee[ManagerID]))</f>
        <v/>
      </c>
    </row>
    <row r="232" spans="3:8" customFormat="1" x14ac:dyDescent="0.25">
      <c r="C232" t="str">
        <f>IF(tblOnboarding[[#This Row],[Employee ID]]="","",_xlfn.XLOOKUP(tblOnboarding[[#This Row],[Employee ID]],TblEmployee[Employee ID],TblEmployee[First Name],""))</f>
        <v/>
      </c>
      <c r="D232" t="str">
        <f>IF(tblOnboarding[[#This Row],[Employee ID]]="","",_xlfn.XLOOKUP(tblOnboarding[[#This Row],[Employee ID]],TblEmployee[Employee ID],TblEmployee[Last Name],""))</f>
        <v/>
      </c>
      <c r="E232" t="str">
        <f>IF(tblOnboarding[[#This Row],[Employee ID]]="","",_xlfn.XLOOKUP(tblOnboarding[[#This Row],[Employee ID]],TblEmployee[Employee ID],TblEmployee[[Department ]],""))</f>
        <v/>
      </c>
      <c r="F232" t="str">
        <f>IF(tblOnboarding[[#This Row],[Employee ID]]="","",_xlfn.XLOOKUP(tblOnboarding[[#This Row],[Employee ID]],TblEmployee[Employee ID],TblEmployee[Job Title],""))</f>
        <v/>
      </c>
      <c r="G232" s="4" t="str">
        <f>IF(tblOnboarding[[#This Row],[Employee ID]]="","",_xlfn.XLOOKUP(tblOnboarding[[#This Row],[Employee ID]],TblEmployee[Employee ID],TblEmployee[HireDate],))</f>
        <v/>
      </c>
      <c r="H232" t="str">
        <f>IF(tblOnboarding[[#This Row],[Employee ID]]="","",_xlfn.XLOOKUP(tblOnboarding[[#This Row],[Employee ID]],TblEmployee[Employee ID],TblEmployee[ManagerID]))</f>
        <v/>
      </c>
    </row>
    <row r="233" spans="3:8" customFormat="1" x14ac:dyDescent="0.25">
      <c r="C233" t="str">
        <f>IF(tblOnboarding[[#This Row],[Employee ID]]="","",_xlfn.XLOOKUP(tblOnboarding[[#This Row],[Employee ID]],TblEmployee[Employee ID],TblEmployee[First Name],""))</f>
        <v/>
      </c>
      <c r="D233" t="str">
        <f>IF(tblOnboarding[[#This Row],[Employee ID]]="","",_xlfn.XLOOKUP(tblOnboarding[[#This Row],[Employee ID]],TblEmployee[Employee ID],TblEmployee[Last Name],""))</f>
        <v/>
      </c>
      <c r="E233" t="str">
        <f>IF(tblOnboarding[[#This Row],[Employee ID]]="","",_xlfn.XLOOKUP(tblOnboarding[[#This Row],[Employee ID]],TblEmployee[Employee ID],TblEmployee[[Department ]],""))</f>
        <v/>
      </c>
      <c r="F233" t="str">
        <f>IF(tblOnboarding[[#This Row],[Employee ID]]="","",_xlfn.XLOOKUP(tblOnboarding[[#This Row],[Employee ID]],TblEmployee[Employee ID],TblEmployee[Job Title],""))</f>
        <v/>
      </c>
      <c r="G233" s="4" t="str">
        <f>IF(tblOnboarding[[#This Row],[Employee ID]]="","",_xlfn.XLOOKUP(tblOnboarding[[#This Row],[Employee ID]],TblEmployee[Employee ID],TblEmployee[HireDate],))</f>
        <v/>
      </c>
      <c r="H233" t="str">
        <f>IF(tblOnboarding[[#This Row],[Employee ID]]="","",_xlfn.XLOOKUP(tblOnboarding[[#This Row],[Employee ID]],TblEmployee[Employee ID],TblEmployee[ManagerID]))</f>
        <v/>
      </c>
    </row>
    <row r="234" spans="3:8" customFormat="1" x14ac:dyDescent="0.25">
      <c r="C234" t="str">
        <f>IF(tblOnboarding[[#This Row],[Employee ID]]="","",_xlfn.XLOOKUP(tblOnboarding[[#This Row],[Employee ID]],TblEmployee[Employee ID],TblEmployee[First Name],""))</f>
        <v/>
      </c>
      <c r="D234" t="str">
        <f>IF(tblOnboarding[[#This Row],[Employee ID]]="","",_xlfn.XLOOKUP(tblOnboarding[[#This Row],[Employee ID]],TblEmployee[Employee ID],TblEmployee[Last Name],""))</f>
        <v/>
      </c>
      <c r="E234" t="str">
        <f>IF(tblOnboarding[[#This Row],[Employee ID]]="","",_xlfn.XLOOKUP(tblOnboarding[[#This Row],[Employee ID]],TblEmployee[Employee ID],TblEmployee[[Department ]],""))</f>
        <v/>
      </c>
      <c r="F234" t="str">
        <f>IF(tblOnboarding[[#This Row],[Employee ID]]="","",_xlfn.XLOOKUP(tblOnboarding[[#This Row],[Employee ID]],TblEmployee[Employee ID],TblEmployee[Job Title],""))</f>
        <v/>
      </c>
      <c r="G234" s="4" t="str">
        <f>IF(tblOnboarding[[#This Row],[Employee ID]]="","",_xlfn.XLOOKUP(tblOnboarding[[#This Row],[Employee ID]],TblEmployee[Employee ID],TblEmployee[HireDate],))</f>
        <v/>
      </c>
      <c r="H234" t="str">
        <f>IF(tblOnboarding[[#This Row],[Employee ID]]="","",_xlfn.XLOOKUP(tblOnboarding[[#This Row],[Employee ID]],TblEmployee[Employee ID],TblEmployee[ManagerID]))</f>
        <v/>
      </c>
    </row>
    <row r="235" spans="3:8" customFormat="1" x14ac:dyDescent="0.25">
      <c r="C235" t="str">
        <f>IF(tblOnboarding[[#This Row],[Employee ID]]="","",_xlfn.XLOOKUP(tblOnboarding[[#This Row],[Employee ID]],TblEmployee[Employee ID],TblEmployee[First Name],""))</f>
        <v/>
      </c>
      <c r="D235" t="str">
        <f>IF(tblOnboarding[[#This Row],[Employee ID]]="","",_xlfn.XLOOKUP(tblOnboarding[[#This Row],[Employee ID]],TblEmployee[Employee ID],TblEmployee[Last Name],""))</f>
        <v/>
      </c>
      <c r="E235" t="str">
        <f>IF(tblOnboarding[[#This Row],[Employee ID]]="","",_xlfn.XLOOKUP(tblOnboarding[[#This Row],[Employee ID]],TblEmployee[Employee ID],TblEmployee[[Department ]],""))</f>
        <v/>
      </c>
      <c r="F235" t="str">
        <f>IF(tblOnboarding[[#This Row],[Employee ID]]="","",_xlfn.XLOOKUP(tblOnboarding[[#This Row],[Employee ID]],TblEmployee[Employee ID],TblEmployee[Job Title],""))</f>
        <v/>
      </c>
      <c r="G235" s="4" t="str">
        <f>IF(tblOnboarding[[#This Row],[Employee ID]]="","",_xlfn.XLOOKUP(tblOnboarding[[#This Row],[Employee ID]],TblEmployee[Employee ID],TblEmployee[HireDate],))</f>
        <v/>
      </c>
      <c r="H235" t="str">
        <f>IF(tblOnboarding[[#This Row],[Employee ID]]="","",_xlfn.XLOOKUP(tblOnboarding[[#This Row],[Employee ID]],TblEmployee[Employee ID],TblEmployee[ManagerID]))</f>
        <v/>
      </c>
    </row>
    <row r="236" spans="3:8" customFormat="1" x14ac:dyDescent="0.25">
      <c r="C236" t="str">
        <f>IF(tblOnboarding[[#This Row],[Employee ID]]="","",_xlfn.XLOOKUP(tblOnboarding[[#This Row],[Employee ID]],TblEmployee[Employee ID],TblEmployee[First Name],""))</f>
        <v/>
      </c>
      <c r="D236" t="str">
        <f>IF(tblOnboarding[[#This Row],[Employee ID]]="","",_xlfn.XLOOKUP(tblOnboarding[[#This Row],[Employee ID]],TblEmployee[Employee ID],TblEmployee[Last Name],""))</f>
        <v/>
      </c>
      <c r="E236" t="str">
        <f>IF(tblOnboarding[[#This Row],[Employee ID]]="","",_xlfn.XLOOKUP(tblOnboarding[[#This Row],[Employee ID]],TblEmployee[Employee ID],TblEmployee[[Department ]],""))</f>
        <v/>
      </c>
      <c r="F236" t="str">
        <f>IF(tblOnboarding[[#This Row],[Employee ID]]="","",_xlfn.XLOOKUP(tblOnboarding[[#This Row],[Employee ID]],TblEmployee[Employee ID],TblEmployee[Job Title],""))</f>
        <v/>
      </c>
      <c r="G236" s="4" t="str">
        <f>IF(tblOnboarding[[#This Row],[Employee ID]]="","",_xlfn.XLOOKUP(tblOnboarding[[#This Row],[Employee ID]],TblEmployee[Employee ID],TblEmployee[HireDate],))</f>
        <v/>
      </c>
      <c r="H236" t="str">
        <f>IF(tblOnboarding[[#This Row],[Employee ID]]="","",_xlfn.XLOOKUP(tblOnboarding[[#This Row],[Employee ID]],TblEmployee[Employee ID],TblEmployee[ManagerID]))</f>
        <v/>
      </c>
    </row>
    <row r="237" spans="3:8" customFormat="1" x14ac:dyDescent="0.25">
      <c r="C237" t="str">
        <f>IF(tblOnboarding[[#This Row],[Employee ID]]="","",_xlfn.XLOOKUP(tblOnboarding[[#This Row],[Employee ID]],TblEmployee[Employee ID],TblEmployee[First Name],""))</f>
        <v/>
      </c>
      <c r="D237" t="str">
        <f>IF(tblOnboarding[[#This Row],[Employee ID]]="","",_xlfn.XLOOKUP(tblOnboarding[[#This Row],[Employee ID]],TblEmployee[Employee ID],TblEmployee[Last Name],""))</f>
        <v/>
      </c>
      <c r="E237" t="str">
        <f>IF(tblOnboarding[[#This Row],[Employee ID]]="","",_xlfn.XLOOKUP(tblOnboarding[[#This Row],[Employee ID]],TblEmployee[Employee ID],TblEmployee[[Department ]],""))</f>
        <v/>
      </c>
      <c r="F237" t="str">
        <f>IF(tblOnboarding[[#This Row],[Employee ID]]="","",_xlfn.XLOOKUP(tblOnboarding[[#This Row],[Employee ID]],TblEmployee[Employee ID],TblEmployee[Job Title],""))</f>
        <v/>
      </c>
      <c r="G237" s="4" t="str">
        <f>IF(tblOnboarding[[#This Row],[Employee ID]]="","",_xlfn.XLOOKUP(tblOnboarding[[#This Row],[Employee ID]],TblEmployee[Employee ID],TblEmployee[HireDate],))</f>
        <v/>
      </c>
      <c r="H237" t="str">
        <f>IF(tblOnboarding[[#This Row],[Employee ID]]="","",_xlfn.XLOOKUP(tblOnboarding[[#This Row],[Employee ID]],TblEmployee[Employee ID],TblEmployee[ManagerID]))</f>
        <v/>
      </c>
    </row>
    <row r="238" spans="3:8" customFormat="1" x14ac:dyDescent="0.25">
      <c r="C238" t="str">
        <f>IF(tblOnboarding[[#This Row],[Employee ID]]="","",_xlfn.XLOOKUP(tblOnboarding[[#This Row],[Employee ID]],TblEmployee[Employee ID],TblEmployee[First Name],""))</f>
        <v/>
      </c>
      <c r="D238" t="str">
        <f>IF(tblOnboarding[[#This Row],[Employee ID]]="","",_xlfn.XLOOKUP(tblOnboarding[[#This Row],[Employee ID]],TblEmployee[Employee ID],TblEmployee[Last Name],""))</f>
        <v/>
      </c>
      <c r="E238" t="str">
        <f>IF(tblOnboarding[[#This Row],[Employee ID]]="","",_xlfn.XLOOKUP(tblOnboarding[[#This Row],[Employee ID]],TblEmployee[Employee ID],TblEmployee[[Department ]],""))</f>
        <v/>
      </c>
      <c r="F238" t="str">
        <f>IF(tblOnboarding[[#This Row],[Employee ID]]="","",_xlfn.XLOOKUP(tblOnboarding[[#This Row],[Employee ID]],TblEmployee[Employee ID],TblEmployee[Job Title],""))</f>
        <v/>
      </c>
      <c r="G238" s="4" t="str">
        <f>IF(tblOnboarding[[#This Row],[Employee ID]]="","",_xlfn.XLOOKUP(tblOnboarding[[#This Row],[Employee ID]],TblEmployee[Employee ID],TblEmployee[HireDate],))</f>
        <v/>
      </c>
      <c r="H238" t="str">
        <f>IF(tblOnboarding[[#This Row],[Employee ID]]="","",_xlfn.XLOOKUP(tblOnboarding[[#This Row],[Employee ID]],TblEmployee[Employee ID],TblEmployee[ManagerID]))</f>
        <v/>
      </c>
    </row>
    <row r="239" spans="3:8" customFormat="1" x14ac:dyDescent="0.25">
      <c r="C239" t="str">
        <f>IF(tblOnboarding[[#This Row],[Employee ID]]="","",_xlfn.XLOOKUP(tblOnboarding[[#This Row],[Employee ID]],TblEmployee[Employee ID],TblEmployee[First Name],""))</f>
        <v/>
      </c>
      <c r="D239" t="str">
        <f>IF(tblOnboarding[[#This Row],[Employee ID]]="","",_xlfn.XLOOKUP(tblOnboarding[[#This Row],[Employee ID]],TblEmployee[Employee ID],TblEmployee[Last Name],""))</f>
        <v/>
      </c>
      <c r="E239" t="str">
        <f>IF(tblOnboarding[[#This Row],[Employee ID]]="","",_xlfn.XLOOKUP(tblOnboarding[[#This Row],[Employee ID]],TblEmployee[Employee ID],TblEmployee[[Department ]],""))</f>
        <v/>
      </c>
      <c r="F239" t="str">
        <f>IF(tblOnboarding[[#This Row],[Employee ID]]="","",_xlfn.XLOOKUP(tblOnboarding[[#This Row],[Employee ID]],TblEmployee[Employee ID],TblEmployee[Job Title],""))</f>
        <v/>
      </c>
      <c r="G239" s="4" t="str">
        <f>IF(tblOnboarding[[#This Row],[Employee ID]]="","",_xlfn.XLOOKUP(tblOnboarding[[#This Row],[Employee ID]],TblEmployee[Employee ID],TblEmployee[HireDate],))</f>
        <v/>
      </c>
      <c r="H239" t="str">
        <f>IF(tblOnboarding[[#This Row],[Employee ID]]="","",_xlfn.XLOOKUP(tblOnboarding[[#This Row],[Employee ID]],TblEmployee[Employee ID],TblEmployee[ManagerID]))</f>
        <v/>
      </c>
    </row>
    <row r="240" spans="3:8" customFormat="1" x14ac:dyDescent="0.25">
      <c r="C240" t="str">
        <f>IF(tblOnboarding[[#This Row],[Employee ID]]="","",_xlfn.XLOOKUP(tblOnboarding[[#This Row],[Employee ID]],TblEmployee[Employee ID],TblEmployee[First Name],""))</f>
        <v/>
      </c>
      <c r="D240" t="str">
        <f>IF(tblOnboarding[[#This Row],[Employee ID]]="","",_xlfn.XLOOKUP(tblOnboarding[[#This Row],[Employee ID]],TblEmployee[Employee ID],TblEmployee[Last Name],""))</f>
        <v/>
      </c>
      <c r="E240" t="str">
        <f>IF(tblOnboarding[[#This Row],[Employee ID]]="","",_xlfn.XLOOKUP(tblOnboarding[[#This Row],[Employee ID]],TblEmployee[Employee ID],TblEmployee[[Department ]],""))</f>
        <v/>
      </c>
      <c r="F240" t="str">
        <f>IF(tblOnboarding[[#This Row],[Employee ID]]="","",_xlfn.XLOOKUP(tblOnboarding[[#This Row],[Employee ID]],TblEmployee[Employee ID],TblEmployee[Job Title],""))</f>
        <v/>
      </c>
      <c r="G240" s="4" t="str">
        <f>IF(tblOnboarding[[#This Row],[Employee ID]]="","",_xlfn.XLOOKUP(tblOnboarding[[#This Row],[Employee ID]],TblEmployee[Employee ID],TblEmployee[HireDate],))</f>
        <v/>
      </c>
      <c r="H240" t="str">
        <f>IF(tblOnboarding[[#This Row],[Employee ID]]="","",_xlfn.XLOOKUP(tblOnboarding[[#This Row],[Employee ID]],TblEmployee[Employee ID],TblEmployee[ManagerID]))</f>
        <v/>
      </c>
    </row>
    <row r="241" spans="3:8" customFormat="1" x14ac:dyDescent="0.25">
      <c r="C241" t="str">
        <f>IF(tblOnboarding[[#This Row],[Employee ID]]="","",_xlfn.XLOOKUP(tblOnboarding[[#This Row],[Employee ID]],TblEmployee[Employee ID],TblEmployee[First Name],""))</f>
        <v/>
      </c>
      <c r="D241" t="str">
        <f>IF(tblOnboarding[[#This Row],[Employee ID]]="","",_xlfn.XLOOKUP(tblOnboarding[[#This Row],[Employee ID]],TblEmployee[Employee ID],TblEmployee[Last Name],""))</f>
        <v/>
      </c>
      <c r="E241" t="str">
        <f>IF(tblOnboarding[[#This Row],[Employee ID]]="","",_xlfn.XLOOKUP(tblOnboarding[[#This Row],[Employee ID]],TblEmployee[Employee ID],TblEmployee[[Department ]],""))</f>
        <v/>
      </c>
      <c r="F241" t="str">
        <f>IF(tblOnboarding[[#This Row],[Employee ID]]="","",_xlfn.XLOOKUP(tblOnboarding[[#This Row],[Employee ID]],TblEmployee[Employee ID],TblEmployee[Job Title],""))</f>
        <v/>
      </c>
      <c r="G241" s="4" t="str">
        <f>IF(tblOnboarding[[#This Row],[Employee ID]]="","",_xlfn.XLOOKUP(tblOnboarding[[#This Row],[Employee ID]],TblEmployee[Employee ID],TblEmployee[HireDate],))</f>
        <v/>
      </c>
      <c r="H241" t="str">
        <f>IF(tblOnboarding[[#This Row],[Employee ID]]="","",_xlfn.XLOOKUP(tblOnboarding[[#This Row],[Employee ID]],TblEmployee[Employee ID],TblEmployee[ManagerID]))</f>
        <v/>
      </c>
    </row>
    <row r="242" spans="3:8" customFormat="1" x14ac:dyDescent="0.25">
      <c r="C242" t="str">
        <f>IF(tblOnboarding[[#This Row],[Employee ID]]="","",_xlfn.XLOOKUP(tblOnboarding[[#This Row],[Employee ID]],TblEmployee[Employee ID],TblEmployee[First Name],""))</f>
        <v/>
      </c>
      <c r="D242" t="str">
        <f>IF(tblOnboarding[[#This Row],[Employee ID]]="","",_xlfn.XLOOKUP(tblOnboarding[[#This Row],[Employee ID]],TblEmployee[Employee ID],TblEmployee[Last Name],""))</f>
        <v/>
      </c>
      <c r="E242" t="str">
        <f>IF(tblOnboarding[[#This Row],[Employee ID]]="","",_xlfn.XLOOKUP(tblOnboarding[[#This Row],[Employee ID]],TblEmployee[Employee ID],TblEmployee[[Department ]],""))</f>
        <v/>
      </c>
      <c r="F242" t="str">
        <f>IF(tblOnboarding[[#This Row],[Employee ID]]="","",_xlfn.XLOOKUP(tblOnboarding[[#This Row],[Employee ID]],TblEmployee[Employee ID],TblEmployee[Job Title],""))</f>
        <v/>
      </c>
      <c r="G242" s="4" t="str">
        <f>IF(tblOnboarding[[#This Row],[Employee ID]]="","",_xlfn.XLOOKUP(tblOnboarding[[#This Row],[Employee ID]],TblEmployee[Employee ID],TblEmployee[HireDate],))</f>
        <v/>
      </c>
      <c r="H242" t="str">
        <f>IF(tblOnboarding[[#This Row],[Employee ID]]="","",_xlfn.XLOOKUP(tblOnboarding[[#This Row],[Employee ID]],TblEmployee[Employee ID],TblEmployee[ManagerID]))</f>
        <v/>
      </c>
    </row>
    <row r="243" spans="3:8" customFormat="1" x14ac:dyDescent="0.25">
      <c r="C243" t="str">
        <f>IF(tblOnboarding[[#This Row],[Employee ID]]="","",_xlfn.XLOOKUP(tblOnboarding[[#This Row],[Employee ID]],TblEmployee[Employee ID],TblEmployee[First Name],""))</f>
        <v/>
      </c>
      <c r="D243" t="str">
        <f>IF(tblOnboarding[[#This Row],[Employee ID]]="","",_xlfn.XLOOKUP(tblOnboarding[[#This Row],[Employee ID]],TblEmployee[Employee ID],TblEmployee[Last Name],""))</f>
        <v/>
      </c>
      <c r="E243" t="str">
        <f>IF(tblOnboarding[[#This Row],[Employee ID]]="","",_xlfn.XLOOKUP(tblOnboarding[[#This Row],[Employee ID]],TblEmployee[Employee ID],TblEmployee[[Department ]],""))</f>
        <v/>
      </c>
      <c r="F243" t="str">
        <f>IF(tblOnboarding[[#This Row],[Employee ID]]="","",_xlfn.XLOOKUP(tblOnboarding[[#This Row],[Employee ID]],TblEmployee[Employee ID],TblEmployee[Job Title],""))</f>
        <v/>
      </c>
      <c r="G243" s="4" t="str">
        <f>IF(tblOnboarding[[#This Row],[Employee ID]]="","",_xlfn.XLOOKUP(tblOnboarding[[#This Row],[Employee ID]],TblEmployee[Employee ID],TblEmployee[HireDate],))</f>
        <v/>
      </c>
      <c r="H243" t="str">
        <f>IF(tblOnboarding[[#This Row],[Employee ID]]="","",_xlfn.XLOOKUP(tblOnboarding[[#This Row],[Employee ID]],TblEmployee[Employee ID],TblEmployee[ManagerID]))</f>
        <v/>
      </c>
    </row>
    <row r="244" spans="3:8" customFormat="1" x14ac:dyDescent="0.25">
      <c r="C244" t="str">
        <f>IF(tblOnboarding[[#This Row],[Employee ID]]="","",_xlfn.XLOOKUP(tblOnboarding[[#This Row],[Employee ID]],TblEmployee[Employee ID],TblEmployee[First Name],""))</f>
        <v/>
      </c>
      <c r="D244" t="str">
        <f>IF(tblOnboarding[[#This Row],[Employee ID]]="","",_xlfn.XLOOKUP(tblOnboarding[[#This Row],[Employee ID]],TblEmployee[Employee ID],TblEmployee[Last Name],""))</f>
        <v/>
      </c>
      <c r="E244" t="str">
        <f>IF(tblOnboarding[[#This Row],[Employee ID]]="","",_xlfn.XLOOKUP(tblOnboarding[[#This Row],[Employee ID]],TblEmployee[Employee ID],TblEmployee[[Department ]],""))</f>
        <v/>
      </c>
      <c r="F244" t="str">
        <f>IF(tblOnboarding[[#This Row],[Employee ID]]="","",_xlfn.XLOOKUP(tblOnboarding[[#This Row],[Employee ID]],TblEmployee[Employee ID],TblEmployee[Job Title],""))</f>
        <v/>
      </c>
      <c r="G244" s="4" t="str">
        <f>IF(tblOnboarding[[#This Row],[Employee ID]]="","",_xlfn.XLOOKUP(tblOnboarding[[#This Row],[Employee ID]],TblEmployee[Employee ID],TblEmployee[HireDate],))</f>
        <v/>
      </c>
      <c r="H244" t="str">
        <f>IF(tblOnboarding[[#This Row],[Employee ID]]="","",_xlfn.XLOOKUP(tblOnboarding[[#This Row],[Employee ID]],TblEmployee[Employee ID],TblEmployee[ManagerID]))</f>
        <v/>
      </c>
    </row>
    <row r="245" spans="3:8" customFormat="1" x14ac:dyDescent="0.25">
      <c r="C245" t="str">
        <f>IF(tblOnboarding[[#This Row],[Employee ID]]="","",_xlfn.XLOOKUP(tblOnboarding[[#This Row],[Employee ID]],TblEmployee[Employee ID],TblEmployee[First Name],""))</f>
        <v/>
      </c>
      <c r="D245" t="str">
        <f>IF(tblOnboarding[[#This Row],[Employee ID]]="","",_xlfn.XLOOKUP(tblOnboarding[[#This Row],[Employee ID]],TblEmployee[Employee ID],TblEmployee[Last Name],""))</f>
        <v/>
      </c>
      <c r="E245" t="str">
        <f>IF(tblOnboarding[[#This Row],[Employee ID]]="","",_xlfn.XLOOKUP(tblOnboarding[[#This Row],[Employee ID]],TblEmployee[Employee ID],TblEmployee[[Department ]],""))</f>
        <v/>
      </c>
      <c r="F245" t="str">
        <f>IF(tblOnboarding[[#This Row],[Employee ID]]="","",_xlfn.XLOOKUP(tblOnboarding[[#This Row],[Employee ID]],TblEmployee[Employee ID],TblEmployee[Job Title],""))</f>
        <v/>
      </c>
      <c r="G245" s="4" t="str">
        <f>IF(tblOnboarding[[#This Row],[Employee ID]]="","",_xlfn.XLOOKUP(tblOnboarding[[#This Row],[Employee ID]],TblEmployee[Employee ID],TblEmployee[HireDate],))</f>
        <v/>
      </c>
      <c r="H245" t="str">
        <f>IF(tblOnboarding[[#This Row],[Employee ID]]="","",_xlfn.XLOOKUP(tblOnboarding[[#This Row],[Employee ID]],TblEmployee[Employee ID],TblEmployee[ManagerID]))</f>
        <v/>
      </c>
    </row>
    <row r="246" spans="3:8" customFormat="1" x14ac:dyDescent="0.25">
      <c r="C246" t="str">
        <f>IF(tblOnboarding[[#This Row],[Employee ID]]="","",_xlfn.XLOOKUP(tblOnboarding[[#This Row],[Employee ID]],TblEmployee[Employee ID],TblEmployee[First Name],""))</f>
        <v/>
      </c>
      <c r="D246" t="str">
        <f>IF(tblOnboarding[[#This Row],[Employee ID]]="","",_xlfn.XLOOKUP(tblOnboarding[[#This Row],[Employee ID]],TblEmployee[Employee ID],TblEmployee[Last Name],""))</f>
        <v/>
      </c>
      <c r="E246" t="str">
        <f>IF(tblOnboarding[[#This Row],[Employee ID]]="","",_xlfn.XLOOKUP(tblOnboarding[[#This Row],[Employee ID]],TblEmployee[Employee ID],TblEmployee[[Department ]],""))</f>
        <v/>
      </c>
      <c r="F246" t="str">
        <f>IF(tblOnboarding[[#This Row],[Employee ID]]="","",_xlfn.XLOOKUP(tblOnboarding[[#This Row],[Employee ID]],TblEmployee[Employee ID],TblEmployee[Job Title],""))</f>
        <v/>
      </c>
      <c r="G246" s="4" t="str">
        <f>IF(tblOnboarding[[#This Row],[Employee ID]]="","",_xlfn.XLOOKUP(tblOnboarding[[#This Row],[Employee ID]],TblEmployee[Employee ID],TblEmployee[HireDate],))</f>
        <v/>
      </c>
      <c r="H246" t="str">
        <f>IF(tblOnboarding[[#This Row],[Employee ID]]="","",_xlfn.XLOOKUP(tblOnboarding[[#This Row],[Employee ID]],TblEmployee[Employee ID],TblEmployee[ManagerID]))</f>
        <v/>
      </c>
    </row>
    <row r="247" spans="3:8" customFormat="1" x14ac:dyDescent="0.25">
      <c r="C247" t="str">
        <f>IF(tblOnboarding[[#This Row],[Employee ID]]="","",_xlfn.XLOOKUP(tblOnboarding[[#This Row],[Employee ID]],TblEmployee[Employee ID],TblEmployee[First Name],""))</f>
        <v/>
      </c>
      <c r="D247" t="str">
        <f>IF(tblOnboarding[[#This Row],[Employee ID]]="","",_xlfn.XLOOKUP(tblOnboarding[[#This Row],[Employee ID]],TblEmployee[Employee ID],TblEmployee[Last Name],""))</f>
        <v/>
      </c>
      <c r="E247" t="str">
        <f>IF(tblOnboarding[[#This Row],[Employee ID]]="","",_xlfn.XLOOKUP(tblOnboarding[[#This Row],[Employee ID]],TblEmployee[Employee ID],TblEmployee[[Department ]],""))</f>
        <v/>
      </c>
      <c r="F247" t="str">
        <f>IF(tblOnboarding[[#This Row],[Employee ID]]="","",_xlfn.XLOOKUP(tblOnboarding[[#This Row],[Employee ID]],TblEmployee[Employee ID],TblEmployee[Job Title],""))</f>
        <v/>
      </c>
      <c r="G247" s="4" t="str">
        <f>IF(tblOnboarding[[#This Row],[Employee ID]]="","",_xlfn.XLOOKUP(tblOnboarding[[#This Row],[Employee ID]],TblEmployee[Employee ID],TblEmployee[HireDate],))</f>
        <v/>
      </c>
      <c r="H247" t="str">
        <f>IF(tblOnboarding[[#This Row],[Employee ID]]="","",_xlfn.XLOOKUP(tblOnboarding[[#This Row],[Employee ID]],TblEmployee[Employee ID],TblEmployee[ManagerID]))</f>
        <v/>
      </c>
    </row>
    <row r="248" spans="3:8" customFormat="1" x14ac:dyDescent="0.25">
      <c r="C248" t="str">
        <f>IF(tblOnboarding[[#This Row],[Employee ID]]="","",_xlfn.XLOOKUP(tblOnboarding[[#This Row],[Employee ID]],TblEmployee[Employee ID],TblEmployee[First Name],""))</f>
        <v/>
      </c>
      <c r="D248" t="str">
        <f>IF(tblOnboarding[[#This Row],[Employee ID]]="","",_xlfn.XLOOKUP(tblOnboarding[[#This Row],[Employee ID]],TblEmployee[Employee ID],TblEmployee[Last Name],""))</f>
        <v/>
      </c>
      <c r="E248" t="str">
        <f>IF(tblOnboarding[[#This Row],[Employee ID]]="","",_xlfn.XLOOKUP(tblOnboarding[[#This Row],[Employee ID]],TblEmployee[Employee ID],TblEmployee[[Department ]],""))</f>
        <v/>
      </c>
      <c r="F248" t="str">
        <f>IF(tblOnboarding[[#This Row],[Employee ID]]="","",_xlfn.XLOOKUP(tblOnboarding[[#This Row],[Employee ID]],TblEmployee[Employee ID],TblEmployee[Job Title],""))</f>
        <v/>
      </c>
      <c r="G248" s="4" t="str">
        <f>IF(tblOnboarding[[#This Row],[Employee ID]]="","",_xlfn.XLOOKUP(tblOnboarding[[#This Row],[Employee ID]],TblEmployee[Employee ID],TblEmployee[HireDate],))</f>
        <v/>
      </c>
      <c r="H248" t="str">
        <f>IF(tblOnboarding[[#This Row],[Employee ID]]="","",_xlfn.XLOOKUP(tblOnboarding[[#This Row],[Employee ID]],TblEmployee[Employee ID],TblEmployee[ManagerID]))</f>
        <v/>
      </c>
    </row>
    <row r="249" spans="3:8" customFormat="1" x14ac:dyDescent="0.25">
      <c r="C249" t="str">
        <f>IF(tblOnboarding[[#This Row],[Employee ID]]="","",_xlfn.XLOOKUP(tblOnboarding[[#This Row],[Employee ID]],TblEmployee[Employee ID],TblEmployee[First Name],""))</f>
        <v/>
      </c>
      <c r="D249" t="str">
        <f>IF(tblOnboarding[[#This Row],[Employee ID]]="","",_xlfn.XLOOKUP(tblOnboarding[[#This Row],[Employee ID]],TblEmployee[Employee ID],TblEmployee[Last Name],""))</f>
        <v/>
      </c>
      <c r="E249" t="str">
        <f>IF(tblOnboarding[[#This Row],[Employee ID]]="","",_xlfn.XLOOKUP(tblOnboarding[[#This Row],[Employee ID]],TblEmployee[Employee ID],TblEmployee[[Department ]],""))</f>
        <v/>
      </c>
      <c r="F249" t="str">
        <f>IF(tblOnboarding[[#This Row],[Employee ID]]="","",_xlfn.XLOOKUP(tblOnboarding[[#This Row],[Employee ID]],TblEmployee[Employee ID],TblEmployee[Job Title],""))</f>
        <v/>
      </c>
      <c r="G249" s="4" t="str">
        <f>IF(tblOnboarding[[#This Row],[Employee ID]]="","",_xlfn.XLOOKUP(tblOnboarding[[#This Row],[Employee ID]],TblEmployee[Employee ID],TblEmployee[HireDate],))</f>
        <v/>
      </c>
      <c r="H249" t="str">
        <f>IF(tblOnboarding[[#This Row],[Employee ID]]="","",_xlfn.XLOOKUP(tblOnboarding[[#This Row],[Employee ID]],TblEmployee[Employee ID],TblEmployee[ManagerID]))</f>
        <v/>
      </c>
    </row>
    <row r="250" spans="3:8" customFormat="1" x14ac:dyDescent="0.25">
      <c r="C250" t="str">
        <f>IF(tblOnboarding[[#This Row],[Employee ID]]="","",_xlfn.XLOOKUP(tblOnboarding[[#This Row],[Employee ID]],TblEmployee[Employee ID],TblEmployee[First Name],""))</f>
        <v/>
      </c>
      <c r="D250" t="str">
        <f>IF(tblOnboarding[[#This Row],[Employee ID]]="","",_xlfn.XLOOKUP(tblOnboarding[[#This Row],[Employee ID]],TblEmployee[Employee ID],TblEmployee[Last Name],""))</f>
        <v/>
      </c>
      <c r="E250" t="str">
        <f>IF(tblOnboarding[[#This Row],[Employee ID]]="","",_xlfn.XLOOKUP(tblOnboarding[[#This Row],[Employee ID]],TblEmployee[Employee ID],TblEmployee[[Department ]],""))</f>
        <v/>
      </c>
      <c r="F250" t="str">
        <f>IF(tblOnboarding[[#This Row],[Employee ID]]="","",_xlfn.XLOOKUP(tblOnboarding[[#This Row],[Employee ID]],TblEmployee[Employee ID],TblEmployee[Job Title],""))</f>
        <v/>
      </c>
      <c r="G250" s="4" t="str">
        <f>IF(tblOnboarding[[#This Row],[Employee ID]]="","",_xlfn.XLOOKUP(tblOnboarding[[#This Row],[Employee ID]],TblEmployee[Employee ID],TblEmployee[HireDate],))</f>
        <v/>
      </c>
      <c r="H250" t="str">
        <f>IF(tblOnboarding[[#This Row],[Employee ID]]="","",_xlfn.XLOOKUP(tblOnboarding[[#This Row],[Employee ID]],TblEmployee[Employee ID],TblEmployee[ManagerID]))</f>
        <v/>
      </c>
    </row>
    <row r="251" spans="3:8" customFormat="1" x14ac:dyDescent="0.25">
      <c r="C251" t="str">
        <f>IF(tblOnboarding[[#This Row],[Employee ID]]="","",_xlfn.XLOOKUP(tblOnboarding[[#This Row],[Employee ID]],TblEmployee[Employee ID],TblEmployee[First Name],""))</f>
        <v/>
      </c>
      <c r="D251" t="str">
        <f>IF(tblOnboarding[[#This Row],[Employee ID]]="","",_xlfn.XLOOKUP(tblOnboarding[[#This Row],[Employee ID]],TblEmployee[Employee ID],TblEmployee[Last Name],""))</f>
        <v/>
      </c>
      <c r="E251" t="str">
        <f>IF(tblOnboarding[[#This Row],[Employee ID]]="","",_xlfn.XLOOKUP(tblOnboarding[[#This Row],[Employee ID]],TblEmployee[Employee ID],TblEmployee[[Department ]],""))</f>
        <v/>
      </c>
      <c r="F251" t="str">
        <f>IF(tblOnboarding[[#This Row],[Employee ID]]="","",_xlfn.XLOOKUP(tblOnboarding[[#This Row],[Employee ID]],TblEmployee[Employee ID],TblEmployee[Job Title],""))</f>
        <v/>
      </c>
      <c r="G251" s="4" t="str">
        <f>IF(tblOnboarding[[#This Row],[Employee ID]]="","",_xlfn.XLOOKUP(tblOnboarding[[#This Row],[Employee ID]],TblEmployee[Employee ID],TblEmployee[HireDate],))</f>
        <v/>
      </c>
      <c r="H251" t="str">
        <f>IF(tblOnboarding[[#This Row],[Employee ID]]="","",_xlfn.XLOOKUP(tblOnboarding[[#This Row],[Employee ID]],TblEmployee[Employee ID],TblEmployee[ManagerID]))</f>
        <v/>
      </c>
    </row>
    <row r="252" spans="3:8" customFormat="1" x14ac:dyDescent="0.25">
      <c r="C252" t="str">
        <f>IF(tblOnboarding[[#This Row],[Employee ID]]="","",_xlfn.XLOOKUP(tblOnboarding[[#This Row],[Employee ID]],TblEmployee[Employee ID],TblEmployee[First Name],""))</f>
        <v/>
      </c>
      <c r="D252" t="str">
        <f>IF(tblOnboarding[[#This Row],[Employee ID]]="","",_xlfn.XLOOKUP(tblOnboarding[[#This Row],[Employee ID]],TblEmployee[Employee ID],TblEmployee[Last Name],""))</f>
        <v/>
      </c>
      <c r="E252" t="str">
        <f>IF(tblOnboarding[[#This Row],[Employee ID]]="","",_xlfn.XLOOKUP(tblOnboarding[[#This Row],[Employee ID]],TblEmployee[Employee ID],TblEmployee[[Department ]],""))</f>
        <v/>
      </c>
      <c r="F252" t="str">
        <f>IF(tblOnboarding[[#This Row],[Employee ID]]="","",_xlfn.XLOOKUP(tblOnboarding[[#This Row],[Employee ID]],TblEmployee[Employee ID],TblEmployee[Job Title],""))</f>
        <v/>
      </c>
      <c r="G252" s="4" t="str">
        <f>IF(tblOnboarding[[#This Row],[Employee ID]]="","",_xlfn.XLOOKUP(tblOnboarding[[#This Row],[Employee ID]],TblEmployee[Employee ID],TblEmployee[HireDate],))</f>
        <v/>
      </c>
      <c r="H252" t="str">
        <f>IF(tblOnboarding[[#This Row],[Employee ID]]="","",_xlfn.XLOOKUP(tblOnboarding[[#This Row],[Employee ID]],TblEmployee[Employee ID],TblEmployee[ManagerID]))</f>
        <v/>
      </c>
    </row>
    <row r="253" spans="3:8" customFormat="1" x14ac:dyDescent="0.25">
      <c r="C253" t="str">
        <f>IF(tblOnboarding[[#This Row],[Employee ID]]="","",_xlfn.XLOOKUP(tblOnboarding[[#This Row],[Employee ID]],TblEmployee[Employee ID],TblEmployee[First Name],""))</f>
        <v/>
      </c>
      <c r="D253" t="str">
        <f>IF(tblOnboarding[[#This Row],[Employee ID]]="","",_xlfn.XLOOKUP(tblOnboarding[[#This Row],[Employee ID]],TblEmployee[Employee ID],TblEmployee[Last Name],""))</f>
        <v/>
      </c>
      <c r="E253" t="str">
        <f>IF(tblOnboarding[[#This Row],[Employee ID]]="","",_xlfn.XLOOKUP(tblOnboarding[[#This Row],[Employee ID]],TblEmployee[Employee ID],TblEmployee[[Department ]],""))</f>
        <v/>
      </c>
      <c r="F253" t="str">
        <f>IF(tblOnboarding[[#This Row],[Employee ID]]="","",_xlfn.XLOOKUP(tblOnboarding[[#This Row],[Employee ID]],TblEmployee[Employee ID],TblEmployee[Job Title],""))</f>
        <v/>
      </c>
      <c r="G253" s="4" t="str">
        <f>IF(tblOnboarding[[#This Row],[Employee ID]]="","",_xlfn.XLOOKUP(tblOnboarding[[#This Row],[Employee ID]],TblEmployee[Employee ID],TblEmployee[HireDate],))</f>
        <v/>
      </c>
      <c r="H253" t="str">
        <f>IF(tblOnboarding[[#This Row],[Employee ID]]="","",_xlfn.XLOOKUP(tblOnboarding[[#This Row],[Employee ID]],TblEmployee[Employee ID],TblEmployee[ManagerID]))</f>
        <v/>
      </c>
    </row>
    <row r="254" spans="3:8" customFormat="1" x14ac:dyDescent="0.25">
      <c r="C254" t="str">
        <f>IF(tblOnboarding[[#This Row],[Employee ID]]="","",_xlfn.XLOOKUP(tblOnboarding[[#This Row],[Employee ID]],TblEmployee[Employee ID],TblEmployee[First Name],""))</f>
        <v/>
      </c>
      <c r="D254" t="str">
        <f>IF(tblOnboarding[[#This Row],[Employee ID]]="","",_xlfn.XLOOKUP(tblOnboarding[[#This Row],[Employee ID]],TblEmployee[Employee ID],TblEmployee[Last Name],""))</f>
        <v/>
      </c>
      <c r="E254" t="str">
        <f>IF(tblOnboarding[[#This Row],[Employee ID]]="","",_xlfn.XLOOKUP(tblOnboarding[[#This Row],[Employee ID]],TblEmployee[Employee ID],TblEmployee[[Department ]],""))</f>
        <v/>
      </c>
      <c r="F254" t="str">
        <f>IF(tblOnboarding[[#This Row],[Employee ID]]="","",_xlfn.XLOOKUP(tblOnboarding[[#This Row],[Employee ID]],TblEmployee[Employee ID],TblEmployee[Job Title],""))</f>
        <v/>
      </c>
      <c r="G254" s="4" t="str">
        <f>IF(tblOnboarding[[#This Row],[Employee ID]]="","",_xlfn.XLOOKUP(tblOnboarding[[#This Row],[Employee ID]],TblEmployee[Employee ID],TblEmployee[HireDate],))</f>
        <v/>
      </c>
      <c r="H254" t="str">
        <f>IF(tblOnboarding[[#This Row],[Employee ID]]="","",_xlfn.XLOOKUP(tblOnboarding[[#This Row],[Employee ID]],TblEmployee[Employee ID],TblEmployee[ManagerID]))</f>
        <v/>
      </c>
    </row>
    <row r="255" spans="3:8" customFormat="1" x14ac:dyDescent="0.25">
      <c r="C255" t="str">
        <f>IF(tblOnboarding[[#This Row],[Employee ID]]="","",_xlfn.XLOOKUP(tblOnboarding[[#This Row],[Employee ID]],TblEmployee[Employee ID],TblEmployee[First Name],""))</f>
        <v/>
      </c>
      <c r="D255" t="str">
        <f>IF(tblOnboarding[[#This Row],[Employee ID]]="","",_xlfn.XLOOKUP(tblOnboarding[[#This Row],[Employee ID]],TblEmployee[Employee ID],TblEmployee[Last Name],""))</f>
        <v/>
      </c>
      <c r="E255" t="str">
        <f>IF(tblOnboarding[[#This Row],[Employee ID]]="","",_xlfn.XLOOKUP(tblOnboarding[[#This Row],[Employee ID]],TblEmployee[Employee ID],TblEmployee[[Department ]],""))</f>
        <v/>
      </c>
      <c r="F255" t="str">
        <f>IF(tblOnboarding[[#This Row],[Employee ID]]="","",_xlfn.XLOOKUP(tblOnboarding[[#This Row],[Employee ID]],TblEmployee[Employee ID],TblEmployee[Job Title],""))</f>
        <v/>
      </c>
      <c r="G255" s="4" t="str">
        <f>IF(tblOnboarding[[#This Row],[Employee ID]]="","",_xlfn.XLOOKUP(tblOnboarding[[#This Row],[Employee ID]],TblEmployee[Employee ID],TblEmployee[HireDate],))</f>
        <v/>
      </c>
      <c r="H255" t="str">
        <f>IF(tblOnboarding[[#This Row],[Employee ID]]="","",_xlfn.XLOOKUP(tblOnboarding[[#This Row],[Employee ID]],TblEmployee[Employee ID],TblEmployee[ManagerID]))</f>
        <v/>
      </c>
    </row>
    <row r="256" spans="3:8" customFormat="1" x14ac:dyDescent="0.25">
      <c r="C256" t="str">
        <f>IF(tblOnboarding[[#This Row],[Employee ID]]="","",_xlfn.XLOOKUP(tblOnboarding[[#This Row],[Employee ID]],TblEmployee[Employee ID],TblEmployee[First Name],""))</f>
        <v/>
      </c>
      <c r="D256" t="str">
        <f>IF(tblOnboarding[[#This Row],[Employee ID]]="","",_xlfn.XLOOKUP(tblOnboarding[[#This Row],[Employee ID]],TblEmployee[Employee ID],TblEmployee[Last Name],""))</f>
        <v/>
      </c>
      <c r="E256" t="str">
        <f>IF(tblOnboarding[[#This Row],[Employee ID]]="","",_xlfn.XLOOKUP(tblOnboarding[[#This Row],[Employee ID]],TblEmployee[Employee ID],TblEmployee[[Department ]],""))</f>
        <v/>
      </c>
      <c r="F256" t="str">
        <f>IF(tblOnboarding[[#This Row],[Employee ID]]="","",_xlfn.XLOOKUP(tblOnboarding[[#This Row],[Employee ID]],TblEmployee[Employee ID],TblEmployee[Job Title],""))</f>
        <v/>
      </c>
      <c r="G256" s="4" t="str">
        <f>IF(tblOnboarding[[#This Row],[Employee ID]]="","",_xlfn.XLOOKUP(tblOnboarding[[#This Row],[Employee ID]],TblEmployee[Employee ID],TblEmployee[HireDate],))</f>
        <v/>
      </c>
      <c r="H256" t="str">
        <f>IF(tblOnboarding[[#This Row],[Employee ID]]="","",_xlfn.XLOOKUP(tblOnboarding[[#This Row],[Employee ID]],TblEmployee[Employee ID],TblEmployee[ManagerID]))</f>
        <v/>
      </c>
    </row>
    <row r="257" spans="3:8" customFormat="1" x14ac:dyDescent="0.25">
      <c r="C257" t="str">
        <f>IF(tblOnboarding[[#This Row],[Employee ID]]="","",_xlfn.XLOOKUP(tblOnboarding[[#This Row],[Employee ID]],TblEmployee[Employee ID],TblEmployee[First Name],""))</f>
        <v/>
      </c>
      <c r="D257" t="str">
        <f>IF(tblOnboarding[[#This Row],[Employee ID]]="","",_xlfn.XLOOKUP(tblOnboarding[[#This Row],[Employee ID]],TblEmployee[Employee ID],TblEmployee[Last Name],""))</f>
        <v/>
      </c>
      <c r="E257" t="str">
        <f>IF(tblOnboarding[[#This Row],[Employee ID]]="","",_xlfn.XLOOKUP(tblOnboarding[[#This Row],[Employee ID]],TblEmployee[Employee ID],TblEmployee[[Department ]],""))</f>
        <v/>
      </c>
      <c r="F257" t="str">
        <f>IF(tblOnboarding[[#This Row],[Employee ID]]="","",_xlfn.XLOOKUP(tblOnboarding[[#This Row],[Employee ID]],TblEmployee[Employee ID],TblEmployee[Job Title],""))</f>
        <v/>
      </c>
      <c r="G257" s="4" t="str">
        <f>IF(tblOnboarding[[#This Row],[Employee ID]]="","",_xlfn.XLOOKUP(tblOnboarding[[#This Row],[Employee ID]],TblEmployee[Employee ID],TblEmployee[HireDate],))</f>
        <v/>
      </c>
      <c r="H257" t="str">
        <f>IF(tblOnboarding[[#This Row],[Employee ID]]="","",_xlfn.XLOOKUP(tblOnboarding[[#This Row],[Employee ID]],TblEmployee[Employee ID],TblEmployee[ManagerID]))</f>
        <v/>
      </c>
    </row>
  </sheetData>
  <mergeCells count="10">
    <mergeCell ref="L2:L3"/>
    <mergeCell ref="O2:O3"/>
    <mergeCell ref="N2:N3"/>
    <mergeCell ref="M2:M3"/>
    <mergeCell ref="A1:B3"/>
    <mergeCell ref="C1:H4"/>
    <mergeCell ref="I3:J3"/>
    <mergeCell ref="I4:J4"/>
    <mergeCell ref="I2:J2"/>
    <mergeCell ref="I1:J1"/>
  </mergeCells>
  <phoneticPr fontId="11" type="noConversion"/>
  <dataValidations count="2">
    <dataValidation type="whole" operator="greaterThan" allowBlank="1" showInputMessage="1" showErrorMessage="1" sqref="M258:M1048576" xr:uid="{6F628E9B-E351-4317-881D-1D9B60F71725}">
      <formula1>0</formula1>
    </dataValidation>
    <dataValidation type="date" operator="greaterThan" allowBlank="1" showInputMessage="1" showErrorMessage="1" sqref="L258:L1048576" xr:uid="{B5111B54-1841-4722-866F-0218971C16C0}">
      <formula1>9133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9DF0312-C603-4E84-822C-F3B742E22942}">
          <x14:formula1>
            <xm:f>Lookups!$C$2:$C$8</xm:f>
          </x14:formula1>
          <xm:sqref>Q1 R258:R1048576</xm:sqref>
        </x14:dataValidation>
        <x14:dataValidation type="list" allowBlank="1" showInputMessage="1" showErrorMessage="1" xr:uid="{723AD733-6F17-4DA5-BFCF-694C1D8C769A}">
          <x14:formula1>
            <xm:f>Lookups!$E$2:$E$7</xm:f>
          </x14:formula1>
          <xm:sqref>I1:I6 I258:I1048576 I7:I257</xm:sqref>
        </x14:dataValidation>
        <x14:dataValidation type="list" allowBlank="1" showInputMessage="1" showErrorMessage="1" xr:uid="{DF3DD163-B483-4DD9-AA1E-0E389A7DFBEC}">
          <x14:formula1>
            <xm:f>Lookups!$F$2:$F$25</xm:f>
          </x14:formula1>
          <xm:sqref>B1:B6 B8:B1048576 K8:K1048576</xm:sqref>
        </x14:dataValidation>
        <x14:dataValidation type="list" allowBlank="1" showInputMessage="1" showErrorMessage="1" xr:uid="{60D2C379-71AE-455E-9A55-3C39592C19CC}">
          <x14:formula1>
            <xm:f>Employees!$A$8:$A$1165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6731-2F06-451E-B898-1AE3EC047938}">
  <dimension ref="A1:H12"/>
  <sheetViews>
    <sheetView workbookViewId="0">
      <selection activeCell="F29" sqref="F29"/>
    </sheetView>
  </sheetViews>
  <sheetFormatPr defaultColWidth="10.7109375" defaultRowHeight="15" x14ac:dyDescent="0.25"/>
  <cols>
    <col min="1" max="1" width="23" customWidth="1"/>
    <col min="2" max="2" width="17.7109375" customWidth="1"/>
    <col min="3" max="3" width="31.7109375" customWidth="1"/>
    <col min="4" max="4" width="30.140625" customWidth="1"/>
    <col min="5" max="5" width="15.5703125" customWidth="1"/>
    <col min="6" max="6" width="18.28515625" customWidth="1"/>
    <col min="7" max="7" width="29.140625" customWidth="1"/>
    <col min="8" max="8" width="30.85546875" customWidth="1"/>
  </cols>
  <sheetData>
    <row r="1" spans="1:8" x14ac:dyDescent="0.25">
      <c r="A1" t="s">
        <v>43</v>
      </c>
      <c r="B1" t="s">
        <v>44</v>
      </c>
      <c r="C1" t="s">
        <v>45</v>
      </c>
      <c r="D1" t="s">
        <v>46</v>
      </c>
      <c r="E1" t="s">
        <v>52</v>
      </c>
      <c r="F1" t="s">
        <v>48</v>
      </c>
      <c r="G1" t="s">
        <v>62</v>
      </c>
      <c r="H1" t="s">
        <v>35</v>
      </c>
    </row>
    <row r="3" spans="1:8" x14ac:dyDescent="0.25">
      <c r="A3" t="s">
        <v>14</v>
      </c>
      <c r="B3" t="s">
        <v>19</v>
      </c>
      <c r="C3" t="s">
        <v>22</v>
      </c>
      <c r="D3">
        <v>1</v>
      </c>
      <c r="F3" t="s">
        <v>57</v>
      </c>
      <c r="G3" t="s">
        <v>63</v>
      </c>
      <c r="H3" t="s">
        <v>70</v>
      </c>
    </row>
    <row r="4" spans="1:8" x14ac:dyDescent="0.25">
      <c r="A4" t="s">
        <v>15</v>
      </c>
      <c r="B4" t="s">
        <v>20</v>
      </c>
      <c r="C4" t="s">
        <v>23</v>
      </c>
      <c r="D4">
        <v>2</v>
      </c>
      <c r="E4" t="s">
        <v>53</v>
      </c>
      <c r="F4" t="s">
        <v>58</v>
      </c>
      <c r="G4" t="s">
        <v>64</v>
      </c>
      <c r="H4" t="s">
        <v>71</v>
      </c>
    </row>
    <row r="5" spans="1:8" x14ac:dyDescent="0.25">
      <c r="A5" t="s">
        <v>16</v>
      </c>
      <c r="B5" t="s">
        <v>41</v>
      </c>
      <c r="C5" t="s">
        <v>24</v>
      </c>
      <c r="D5">
        <v>3</v>
      </c>
      <c r="E5" t="s">
        <v>54</v>
      </c>
      <c r="F5" t="s">
        <v>59</v>
      </c>
      <c r="G5" t="s">
        <v>65</v>
      </c>
      <c r="H5" t="s">
        <v>72</v>
      </c>
    </row>
    <row r="6" spans="1:8" x14ac:dyDescent="0.25">
      <c r="A6" t="s">
        <v>38</v>
      </c>
      <c r="B6" t="s">
        <v>21</v>
      </c>
      <c r="D6">
        <v>4</v>
      </c>
      <c r="F6" t="s">
        <v>60</v>
      </c>
      <c r="G6" t="s">
        <v>66</v>
      </c>
    </row>
    <row r="7" spans="1:8" x14ac:dyDescent="0.25">
      <c r="A7" t="s">
        <v>17</v>
      </c>
      <c r="D7">
        <v>5</v>
      </c>
      <c r="G7" t="s">
        <v>67</v>
      </c>
    </row>
    <row r="8" spans="1:8" x14ac:dyDescent="0.25">
      <c r="A8" t="s">
        <v>18</v>
      </c>
    </row>
    <row r="9" spans="1:8" x14ac:dyDescent="0.25">
      <c r="A9" t="s">
        <v>37</v>
      </c>
    </row>
    <row r="10" spans="1:8" x14ac:dyDescent="0.25">
      <c r="A10" t="s">
        <v>39</v>
      </c>
    </row>
    <row r="11" spans="1:8" x14ac:dyDescent="0.25">
      <c r="A11" t="s">
        <v>42</v>
      </c>
    </row>
    <row r="12" spans="1:8" x14ac:dyDescent="0.25">
      <c r="A12" t="s">
        <v>40</v>
      </c>
    </row>
  </sheetData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7585-026F-4EB0-AEB9-06FE8E7A9D99}">
  <dimension ref="A1"/>
  <sheetViews>
    <sheetView workbookViewId="0">
      <selection activeCell="Y9" sqref="Y9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FC6C-66F5-46C9-B64A-2BE2DBC27F96}">
  <dimension ref="A1"/>
  <sheetViews>
    <sheetView workbookViewId="0">
      <selection activeCell="W18" sqref="W18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Onboarding Tracker</vt:lpstr>
      <vt:lpstr>Lookups</vt:lpstr>
      <vt:lpstr>Instructions</vt:lpstr>
      <vt:lpstr>FAQs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2026-03-09T23:00:26Z</dcterms:created>
  <dcterms:modified xsi:type="dcterms:W3CDTF">2026-03-09T23:00:28Z</dcterms:modified>
</cp:coreProperties>
</file>