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ropbox\2. ICMA Centre\3. Module\Submission\"/>
    </mc:Choice>
  </mc:AlternateContent>
  <bookViews>
    <workbookView xWindow="0" yWindow="0" windowWidth="23040" windowHeight="10668" activeTab="1"/>
  </bookViews>
  <sheets>
    <sheet name="2002" sheetId="1" r:id="rId1"/>
    <sheet name="Latex" sheetId="17" r:id="rId2"/>
    <sheet name="Sheet1" sheetId="16" r:id="rId3"/>
    <sheet name="2003" sheetId="2" r:id="rId4"/>
    <sheet name="2004" sheetId="3" r:id="rId5"/>
    <sheet name="2005" sheetId="4" r:id="rId6"/>
    <sheet name="2006" sheetId="5" r:id="rId7"/>
    <sheet name="2007" sheetId="6" r:id="rId8"/>
    <sheet name="2008" sheetId="7" r:id="rId9"/>
    <sheet name="2009" sheetId="8" r:id="rId10"/>
    <sheet name="2010" sheetId="9" r:id="rId11"/>
    <sheet name="2011" sheetId="10" r:id="rId12"/>
    <sheet name="2012" sheetId="11" r:id="rId13"/>
    <sheet name="2013" sheetId="12" r:id="rId14"/>
    <sheet name="2014" sheetId="13" r:id="rId15"/>
    <sheet name="2015" sheetId="14" r:id="rId16"/>
    <sheet name="2016" sheetId="15" r:id="rId17"/>
  </sheets>
  <definedNames>
    <definedName name="_xlnm._FilterDatabase" localSheetId="0" hidden="1">'2002'!#REF!</definedName>
    <definedName name="_xlnm._FilterDatabase" localSheetId="1" hidden="1">Latex!#REF!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7" l="1"/>
  <c r="N31" i="17"/>
  <c r="L31" i="17"/>
  <c r="J31" i="17"/>
  <c r="H31" i="17"/>
  <c r="F31" i="17"/>
  <c r="D31" i="17"/>
  <c r="B31" i="17"/>
  <c r="N15" i="17"/>
  <c r="L15" i="17"/>
  <c r="J15" i="17"/>
  <c r="H15" i="17"/>
  <c r="F15" i="17"/>
  <c r="D15" i="17"/>
  <c r="B15" i="17"/>
  <c r="O15" i="17"/>
  <c r="M15" i="17"/>
  <c r="K15" i="17"/>
  <c r="I15" i="17"/>
  <c r="G15" i="17"/>
  <c r="E15" i="17"/>
  <c r="C15" i="17"/>
  <c r="AE15" i="1" l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C3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E3" i="1" l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O16" i="2"/>
  <c r="O2" i="3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2" i="4" l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6" i="3"/>
  <c r="Q1" i="5" l="1"/>
  <c r="Q2" i="5" s="1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O16" i="4"/>
  <c r="Q15" i="5" l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P2" i="7" l="1"/>
  <c r="Q16" i="6"/>
  <c r="P3" i="7" l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6" i="7" s="1"/>
  <c r="P2" i="8" l="1"/>
  <c r="P3" i="8" l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6" i="8" s="1"/>
  <c r="P2" i="9" l="1"/>
  <c r="P3" i="9" l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6" i="9" s="1"/>
  <c r="O2" i="10" l="1"/>
  <c r="O3" i="10" s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6" i="10" s="1"/>
  <c r="P2" i="11" l="1"/>
  <c r="P3" i="11" l="1"/>
  <c r="P4" i="11" s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O2" i="12" s="1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6" i="12" l="1"/>
  <c r="O2" i="13"/>
  <c r="P16" i="11"/>
  <c r="O3" i="13" l="1"/>
  <c r="O4" i="13" s="1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16" i="13" s="1"/>
  <c r="O2" i="14" l="1"/>
  <c r="O3" i="14" l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6" i="14" s="1"/>
  <c r="O2" i="15" l="1"/>
  <c r="O3" i="15" l="1"/>
  <c r="O4" i="15" s="1"/>
  <c r="O5" i="15" s="1"/>
  <c r="O6" i="15" s="1"/>
  <c r="O7" i="15" s="1"/>
  <c r="O8" i="15" s="1"/>
  <c r="O9" i="15" s="1"/>
  <c r="O10" i="15" s="1"/>
  <c r="O11" i="15" s="1"/>
  <c r="O12" i="15" s="1"/>
  <c r="O13" i="15" s="1"/>
  <c r="O14" i="15" s="1"/>
  <c r="O16" i="15" s="1"/>
</calcChain>
</file>

<file path=xl/sharedStrings.xml><?xml version="1.0" encoding="utf-8"?>
<sst xmlns="http://schemas.openxmlformats.org/spreadsheetml/2006/main" count="271" uniqueCount="64">
  <si>
    <t>Alliance Boots Holdings Ltd</t>
  </si>
  <si>
    <t>BOC Group Ltd/The</t>
  </si>
  <si>
    <t>BT Group PLC</t>
  </si>
  <si>
    <t>Bunzl PLC</t>
  </si>
  <si>
    <t>Cable &amp; Wireless Communications Ltd</t>
  </si>
  <si>
    <t>Dixons Retail Group Ltd</t>
  </si>
  <si>
    <t>Gates Worldwide Ltd</t>
  </si>
  <si>
    <t>GlaxoSmithKline PLC</t>
  </si>
  <si>
    <t>Hays PLC</t>
  </si>
  <si>
    <t>J Sainsbury PLC</t>
  </si>
  <si>
    <t>Land Securities Group PLC</t>
  </si>
  <si>
    <t>LHR Airports Ltd</t>
  </si>
  <si>
    <t>National Grid PLC</t>
  </si>
  <si>
    <t>Rolls-Royce Holdings PLC</t>
  </si>
  <si>
    <t>RSA Insurance Group PLC</t>
  </si>
  <si>
    <t>Scottish &amp; Newcastle Ltd</t>
  </si>
  <si>
    <t>Scottish Power Ltd</t>
  </si>
  <si>
    <t>Severn Trent PLC</t>
  </si>
  <si>
    <t>SSE PLC</t>
  </si>
  <si>
    <t>Tate &amp; Lyle PLC</t>
  </si>
  <si>
    <t>United Utilities Group PLC</t>
  </si>
  <si>
    <t>Dates</t>
  </si>
  <si>
    <t>Vodafone Group PLC</t>
  </si>
  <si>
    <t>Diageo PLC</t>
  </si>
  <si>
    <t>Home Retail Group PLC</t>
  </si>
  <si>
    <t>Taylor Wimpey PLC</t>
  </si>
  <si>
    <t>Wolseley PLC</t>
  </si>
  <si>
    <t>Kingfisher PLC</t>
  </si>
  <si>
    <t>Alliance &amp; Leicester Ltd</t>
  </si>
  <si>
    <t>UKX Index</t>
  </si>
  <si>
    <t>Lloyds Banking Group PLC</t>
  </si>
  <si>
    <t>Barclays PLC</t>
  </si>
  <si>
    <t>Marks &amp; Spencer Group PLC</t>
  </si>
  <si>
    <t>Man Group PLC</t>
  </si>
  <si>
    <t>Intu Properties PLC</t>
  </si>
  <si>
    <t>Rexam Ltd</t>
  </si>
  <si>
    <t>Royal Dutch Shell PLC</t>
  </si>
  <si>
    <t>ICAP PLC</t>
  </si>
  <si>
    <t>Aviva PLC</t>
  </si>
  <si>
    <t>HSBC Holdings PLC</t>
  </si>
  <si>
    <t>Friends Life Group Ltd</t>
  </si>
  <si>
    <t>Royal Mail PLC</t>
  </si>
  <si>
    <t>BP PLC</t>
  </si>
  <si>
    <t>BHP Billiton PLC</t>
  </si>
  <si>
    <t>Anglo American PLC</t>
  </si>
  <si>
    <t>Rio Tinto PLC</t>
  </si>
  <si>
    <t>Return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</si>
  <si>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</si>
  <si>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</si>
  <si>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</si>
  <si>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</si>
  <si>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</si>
  <si>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</si>
  <si>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</si>
  <si>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</si>
  <si>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</si>
  <si>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</si>
  <si>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</si>
  <si>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</si>
  <si>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</si>
  <si>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Month</t>
  </si>
  <si>
    <t>Portfolio</t>
  </si>
  <si>
    <t>FTSE 100</t>
  </si>
  <si>
    <t>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</si>
</sst>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9">
    <xf numFmtId="0" fontId="0" fillId="0" borderId="0" xfId="0"/>
    <xf numFmtId="1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1" fillId="2" borderId="1" xfId="1" applyNumberFormat="1"/>
    <xf numFmtId="10" fontId="1" fillId="2" borderId="1" xfId="1" applyNumberFormat="1"/>
    <xf numFmtId="10" fontId="1" fillId="2" borderId="1" xfId="1" applyNumberFormat="1" applyAlignment="1">
      <alignment horizontal="center" vertical="center"/>
    </xf>
    <xf numFmtId="4" fontId="1" fillId="2" borderId="1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/>
    <xf numFmtId="10" fontId="2" fillId="0" borderId="7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2" fillId="0" borderId="10" xfId="0" applyFont="1" applyFill="1" applyBorder="1"/>
    <xf numFmtId="3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left" vertical="center"/>
    </xf>
    <xf numFmtId="10" fontId="2" fillId="0" borderId="8" xfId="0" applyNumberFormat="1" applyFont="1" applyFill="1" applyBorder="1" applyAlignment="1">
      <alignment horizontal="center" vertical="center"/>
    </xf>
    <xf numFmtId="10" fontId="2" fillId="0" borderId="9" xfId="0" applyNumberFormat="1" applyFont="1" applyFill="1" applyBorder="1" applyAlignment="1">
      <alignment horizontal="center" vertical="center"/>
    </xf>
    <xf numFmtId="10" fontId="2" fillId="0" borderId="7" xfId="0" applyNumberFormat="1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showGridLines="0" workbookViewId="0">
      <selection activeCell="C15" sqref="C15"/>
    </sheetView>
  </sheetViews>
  <sheetFormatPr defaultRowHeight="14.4" x14ac:dyDescent="0.3"/>
  <cols>
    <col min="1" max="1" width="10.33203125" customWidth="1"/>
    <col min="2" max="2" width="8.88671875" style="4"/>
  </cols>
  <sheetData>
    <row r="1" spans="1:31" x14ac:dyDescent="0.3">
      <c r="A1" s="15"/>
      <c r="B1" s="34">
        <v>2002</v>
      </c>
      <c r="C1" s="34"/>
      <c r="D1" s="34">
        <v>2003</v>
      </c>
      <c r="E1" s="34"/>
      <c r="F1" s="34">
        <v>2004</v>
      </c>
      <c r="G1" s="34"/>
      <c r="H1" s="34">
        <v>2005</v>
      </c>
      <c r="I1" s="34"/>
      <c r="J1" s="34">
        <v>2006</v>
      </c>
      <c r="K1" s="34"/>
      <c r="L1" s="34">
        <v>2007</v>
      </c>
      <c r="M1" s="34"/>
      <c r="N1" s="34">
        <v>2008</v>
      </c>
      <c r="O1" s="34"/>
      <c r="P1" s="34">
        <v>2009</v>
      </c>
      <c r="Q1" s="34"/>
      <c r="R1" s="34">
        <v>2010</v>
      </c>
      <c r="S1" s="34"/>
      <c r="T1" s="34">
        <v>2011</v>
      </c>
      <c r="U1" s="34"/>
      <c r="V1" s="34">
        <v>2012</v>
      </c>
      <c r="W1" s="34"/>
      <c r="X1" s="34">
        <v>2013</v>
      </c>
      <c r="Y1" s="34"/>
      <c r="Z1" s="34">
        <v>2014</v>
      </c>
      <c r="AA1" s="34"/>
      <c r="AB1" s="34">
        <v>2015</v>
      </c>
      <c r="AC1" s="34"/>
      <c r="AD1" s="34">
        <v>2016</v>
      </c>
      <c r="AE1" s="34"/>
    </row>
    <row r="2" spans="1:31" x14ac:dyDescent="0.3">
      <c r="A2" s="16" t="s">
        <v>60</v>
      </c>
      <c r="B2" s="11" t="s">
        <v>47</v>
      </c>
      <c r="C2" s="12" t="s">
        <v>61</v>
      </c>
      <c r="D2" s="11" t="s">
        <v>47</v>
      </c>
      <c r="E2" s="12" t="s">
        <v>61</v>
      </c>
      <c r="F2" s="11" t="s">
        <v>47</v>
      </c>
      <c r="G2" s="12" t="s">
        <v>61</v>
      </c>
      <c r="H2" s="11" t="s">
        <v>47</v>
      </c>
      <c r="I2" s="12" t="s">
        <v>61</v>
      </c>
      <c r="J2" s="11" t="s">
        <v>47</v>
      </c>
      <c r="K2" s="12" t="s">
        <v>61</v>
      </c>
      <c r="L2" s="11" t="s">
        <v>47</v>
      </c>
      <c r="M2" s="12" t="s">
        <v>61</v>
      </c>
      <c r="N2" s="11" t="s">
        <v>47</v>
      </c>
      <c r="O2" s="12" t="s">
        <v>61</v>
      </c>
      <c r="P2" s="11" t="s">
        <v>47</v>
      </c>
      <c r="Q2" s="12" t="s">
        <v>61</v>
      </c>
      <c r="R2" s="11" t="s">
        <v>47</v>
      </c>
      <c r="S2" s="12" t="s">
        <v>61</v>
      </c>
      <c r="T2" s="11" t="s">
        <v>47</v>
      </c>
      <c r="U2" s="12" t="s">
        <v>61</v>
      </c>
      <c r="V2" s="11" t="s">
        <v>47</v>
      </c>
      <c r="W2" s="12" t="s">
        <v>61</v>
      </c>
      <c r="X2" s="11" t="s">
        <v>47</v>
      </c>
      <c r="Y2" s="12" t="s">
        <v>61</v>
      </c>
      <c r="Z2" s="11" t="s">
        <v>47</v>
      </c>
      <c r="AA2" s="12" t="s">
        <v>61</v>
      </c>
      <c r="AB2" s="11" t="s">
        <v>47</v>
      </c>
      <c r="AC2" s="12" t="s">
        <v>61</v>
      </c>
      <c r="AD2" s="11" t="s">
        <v>47</v>
      </c>
      <c r="AE2" s="12" t="s">
        <v>61</v>
      </c>
    </row>
    <row r="3" spans="1:31" x14ac:dyDescent="0.3">
      <c r="A3" s="1" t="s">
        <v>48</v>
      </c>
      <c r="B3" s="13">
        <v>0.99676628471815198</v>
      </c>
      <c r="C3" s="14">
        <f>B3*10000</f>
        <v>9967.6628471815202</v>
      </c>
      <c r="D3" s="13">
        <v>0.90344097358125097</v>
      </c>
      <c r="E3" s="14">
        <f>D3*C14</f>
        <v>6771.2108545408464</v>
      </c>
      <c r="F3" s="13">
        <v>1.00570626660476</v>
      </c>
      <c r="G3" s="14">
        <f>F3*E14</f>
        <v>9409.1193172928597</v>
      </c>
      <c r="H3" s="13">
        <v>1.00326633274327</v>
      </c>
      <c r="I3" s="14">
        <f>H3*G14</f>
        <v>11910.905271582398</v>
      </c>
      <c r="J3" s="13">
        <v>1.00673213725198</v>
      </c>
      <c r="K3" s="14">
        <f>J3*I14</f>
        <v>14740.574766474987</v>
      </c>
      <c r="L3" s="13">
        <v>0.99117119218914396</v>
      </c>
      <c r="M3" s="14">
        <f>L3*K14</f>
        <v>20325.300938045282</v>
      </c>
      <c r="N3" s="13">
        <v>0.92924931594578097</v>
      </c>
      <c r="O3" s="14">
        <f>N3*M14</f>
        <v>20596.026877149656</v>
      </c>
      <c r="P3" s="13">
        <v>0.86832850945402196</v>
      </c>
      <c r="Q3" s="14">
        <f>P3*O14</f>
        <v>12064.303884142741</v>
      </c>
      <c r="R3" s="13">
        <v>0.97063453864451299</v>
      </c>
      <c r="S3" s="14">
        <f>R3*Q14</f>
        <v>17462.314089887237</v>
      </c>
      <c r="T3" s="13">
        <v>0.992890481451147</v>
      </c>
      <c r="U3" s="14">
        <f>T3*S14</f>
        <v>19905.4946366923</v>
      </c>
      <c r="V3" s="13">
        <v>1.00036684340603</v>
      </c>
      <c r="W3" s="14">
        <f>V3*U14</f>
        <v>21118.372167461843</v>
      </c>
      <c r="X3" s="13">
        <v>1.0354079518821799</v>
      </c>
      <c r="Y3" s="14">
        <f>X3*W14</f>
        <v>24675.724223333127</v>
      </c>
      <c r="Z3" s="13">
        <v>1.0023126670948601</v>
      </c>
      <c r="AA3" s="14">
        <f>Z3*Y14</f>
        <v>27998.763634269115</v>
      </c>
      <c r="AB3" s="13">
        <v>1.0204519397215499</v>
      </c>
      <c r="AC3" s="14">
        <f>AB3*AA14</f>
        <v>30083.787621336505</v>
      </c>
      <c r="AD3" s="13">
        <v>0.96186990424183005</v>
      </c>
      <c r="AE3" s="14">
        <f>AD3*AC14</f>
        <v>27237.365843478514</v>
      </c>
    </row>
    <row r="4" spans="1:31" x14ac:dyDescent="0.3">
      <c r="A4" s="1" t="s">
        <v>49</v>
      </c>
      <c r="B4" s="13">
        <v>0.97247600031872505</v>
      </c>
      <c r="C4" s="14">
        <f t="shared" ref="C4:C14" si="0">B4*C3</f>
        <v>9693.3128981526406</v>
      </c>
      <c r="D4" s="13">
        <v>0.94889724024767297</v>
      </c>
      <c r="E4" s="14">
        <f t="shared" ref="E4:AE14" si="1">D4*E3</f>
        <v>6425.1832930088967</v>
      </c>
      <c r="F4" s="13">
        <v>1.08015770015802</v>
      </c>
      <c r="G4" s="14">
        <f t="shared" si="1"/>
        <v>10163.332682279455</v>
      </c>
      <c r="H4" s="13">
        <v>1.0372981851295</v>
      </c>
      <c r="I4" s="14">
        <f t="shared" si="1"/>
        <v>12355.160421461816</v>
      </c>
      <c r="J4" s="13">
        <v>1.0554220629253701</v>
      </c>
      <c r="K4" s="14">
        <f t="shared" si="1"/>
        <v>15557.527828738686</v>
      </c>
      <c r="L4" s="13">
        <v>0.98054222806804503</v>
      </c>
      <c r="M4" s="14">
        <f t="shared" si="1"/>
        <v>19929.815867944446</v>
      </c>
      <c r="N4" s="13">
        <v>0.94286214958757397</v>
      </c>
      <c r="O4" s="14">
        <f t="shared" si="1"/>
        <v>19419.214174352772</v>
      </c>
      <c r="P4" s="13">
        <v>0.90897815687465999</v>
      </c>
      <c r="Q4" s="14">
        <f t="shared" si="1"/>
        <v>10966.18870858387</v>
      </c>
      <c r="R4" s="13">
        <v>0.99620033540210495</v>
      </c>
      <c r="S4" s="14">
        <f t="shared" si="1"/>
        <v>17395.96315324257</v>
      </c>
      <c r="T4" s="13">
        <v>1.03278425303909</v>
      </c>
      <c r="U4" s="14">
        <f t="shared" si="1"/>
        <v>20558.081409729868</v>
      </c>
      <c r="V4" s="13">
        <v>1.0584038631300901</v>
      </c>
      <c r="W4" s="14">
        <f t="shared" si="1"/>
        <v>22351.766685060586</v>
      </c>
      <c r="X4" s="13">
        <v>0.99713260349395505</v>
      </c>
      <c r="Y4" s="14">
        <f t="shared" si="1"/>
        <v>24604.969137911012</v>
      </c>
      <c r="Z4" s="13">
        <v>1.00588676121138</v>
      </c>
      <c r="AA4" s="14">
        <f t="shared" si="1"/>
        <v>28163.585669997927</v>
      </c>
      <c r="AB4" s="13">
        <v>1.0183802090554299</v>
      </c>
      <c r="AC4" s="14">
        <f t="shared" si="1"/>
        <v>30636.733926995825</v>
      </c>
      <c r="AD4" s="13">
        <v>1.0919581799220699</v>
      </c>
      <c r="AE4" s="14">
        <f t="shared" si="1"/>
        <v>29742.064432316351</v>
      </c>
    </row>
    <row r="5" spans="1:31" x14ac:dyDescent="0.3">
      <c r="A5" s="1" t="s">
        <v>50</v>
      </c>
      <c r="B5" s="13">
        <v>1.06414330995215</v>
      </c>
      <c r="C5" s="14">
        <f t="shared" si="0"/>
        <v>10315.074071842018</v>
      </c>
      <c r="D5" s="13">
        <v>0.99036942689331897</v>
      </c>
      <c r="E5" s="14">
        <f t="shared" si="1"/>
        <v>6363.3050955817489</v>
      </c>
      <c r="F5" s="13">
        <v>0.98193628925804699</v>
      </c>
      <c r="G5" s="14">
        <f t="shared" si="1"/>
        <v>9979.7451805325218</v>
      </c>
      <c r="H5" s="13">
        <v>1.0031461323616</v>
      </c>
      <c r="I5" s="14">
        <f t="shared" si="1"/>
        <v>12394.031391496537</v>
      </c>
      <c r="J5" s="13">
        <v>1.00971051237317</v>
      </c>
      <c r="K5" s="14">
        <f t="shared" si="1"/>
        <v>15708.59939521559</v>
      </c>
      <c r="L5" s="13">
        <v>1.0522049613347</v>
      </c>
      <c r="M5" s="14">
        <f t="shared" si="1"/>
        <v>20970.251134738177</v>
      </c>
      <c r="N5" s="13">
        <v>0.96177590444750005</v>
      </c>
      <c r="O5" s="14">
        <f t="shared" si="1"/>
        <v>18676.932276197851</v>
      </c>
      <c r="P5" s="13">
        <v>1.1197479389338501</v>
      </c>
      <c r="Q5" s="14">
        <f t="shared" si="1"/>
        <v>12279.367204396447</v>
      </c>
      <c r="R5" s="13">
        <v>1.0295643931274401</v>
      </c>
      <c r="S5" s="14">
        <f t="shared" si="1"/>
        <v>17910.264246735496</v>
      </c>
      <c r="T5" s="13">
        <v>0.99276975661725098</v>
      </c>
      <c r="U5" s="14">
        <f t="shared" si="1"/>
        <v>20409.441477655153</v>
      </c>
      <c r="V5" s="13">
        <v>1.0105574398930599</v>
      </c>
      <c r="W5" s="14">
        <f t="shared" si="1"/>
        <v>22587.744118341812</v>
      </c>
      <c r="X5" s="13">
        <v>1.0148123359435799</v>
      </c>
      <c r="Y5" s="14">
        <f t="shared" si="1"/>
        <v>24969.426206663164</v>
      </c>
      <c r="Z5" s="13">
        <v>0.975867344560988</v>
      </c>
      <c r="AA5" s="14">
        <f t="shared" si="1"/>
        <v>27483.92356109677</v>
      </c>
      <c r="AB5" s="13">
        <v>0.97861553636454102</v>
      </c>
      <c r="AC5" s="14">
        <f t="shared" si="1"/>
        <v>29981.58380442475</v>
      </c>
      <c r="AD5" s="13">
        <v>1.0489402904224701</v>
      </c>
      <c r="AE5" s="14">
        <f t="shared" si="1"/>
        <v>31197.649703397728</v>
      </c>
    </row>
    <row r="6" spans="1:31" x14ac:dyDescent="0.3">
      <c r="A6" s="1" t="s">
        <v>51</v>
      </c>
      <c r="B6" s="13">
        <v>0.99683839713830302</v>
      </c>
      <c r="C6" s="14">
        <f t="shared" si="0"/>
        <v>10282.461904137866</v>
      </c>
      <c r="D6" s="13">
        <v>1.1490060393469199</v>
      </c>
      <c r="E6" s="14">
        <f t="shared" si="1"/>
        <v>7311.475985030459</v>
      </c>
      <c r="F6" s="13">
        <v>1.01208523343215</v>
      </c>
      <c r="G6" s="14">
        <f t="shared" si="1"/>
        <v>10100.35273063263</v>
      </c>
      <c r="H6" s="13">
        <v>0.98928753814500503</v>
      </c>
      <c r="I6" s="14">
        <f t="shared" si="1"/>
        <v>12261.26080298552</v>
      </c>
      <c r="J6" s="13">
        <v>0.99212697502154701</v>
      </c>
      <c r="K6" s="14">
        <f t="shared" si="1"/>
        <v>15584.925199800546</v>
      </c>
      <c r="L6" s="13">
        <v>1.02750941491048</v>
      </c>
      <c r="M6" s="14">
        <f t="shared" si="1"/>
        <v>21547.130473980655</v>
      </c>
      <c r="N6" s="13">
        <v>0.99123874925814104</v>
      </c>
      <c r="O6" s="14">
        <f t="shared" si="1"/>
        <v>18513.298989437364</v>
      </c>
      <c r="P6" s="13">
        <v>1.23451580885795</v>
      </c>
      <c r="Q6" s="14">
        <f t="shared" si="1"/>
        <v>15159.072936599265</v>
      </c>
      <c r="R6" s="13">
        <v>1.01299689094637</v>
      </c>
      <c r="S6" s="14">
        <f t="shared" si="1"/>
        <v>18143.041997970988</v>
      </c>
      <c r="T6" s="13">
        <v>1.04961502450004</v>
      </c>
      <c r="U6" s="14">
        <f t="shared" si="1"/>
        <v>21422.056416601146</v>
      </c>
      <c r="V6" s="13">
        <v>0.96990947743086497</v>
      </c>
      <c r="W6" s="14">
        <f t="shared" si="1"/>
        <v>21908.067094163001</v>
      </c>
      <c r="X6" s="13">
        <v>1.03129186320537</v>
      </c>
      <c r="Y6" s="14">
        <f t="shared" si="1"/>
        <v>25750.766075838648</v>
      </c>
      <c r="Z6" s="13">
        <v>1.0300026839063701</v>
      </c>
      <c r="AA6" s="14">
        <f t="shared" si="1"/>
        <v>28308.515032207193</v>
      </c>
      <c r="AB6" s="13">
        <v>1.04818969354321</v>
      </c>
      <c r="AC6" s="14">
        <f t="shared" si="1"/>
        <v>31426.387139900049</v>
      </c>
      <c r="AD6" s="13">
        <v>1.0979649188868801</v>
      </c>
      <c r="AE6" s="14">
        <f t="shared" si="1"/>
        <v>34253.924926052387</v>
      </c>
    </row>
    <row r="7" spans="1:31" x14ac:dyDescent="0.3">
      <c r="A7" s="1" t="s">
        <v>52</v>
      </c>
      <c r="B7" s="13">
        <v>1.0132447993526801</v>
      </c>
      <c r="C7" s="14">
        <f t="shared" si="0"/>
        <v>10418.651048909749</v>
      </c>
      <c r="D7" s="13">
        <v>1.1125086751020901</v>
      </c>
      <c r="E7" s="14">
        <f t="shared" si="1"/>
        <v>8134.0804611469848</v>
      </c>
      <c r="F7" s="13">
        <v>1.0166435845889801</v>
      </c>
      <c r="G7" s="14">
        <f t="shared" si="1"/>
        <v>10268.458805683451</v>
      </c>
      <c r="H7" s="13">
        <v>1.05033593771737</v>
      </c>
      <c r="I7" s="14">
        <f t="shared" si="1"/>
        <v>12878.442863101029</v>
      </c>
      <c r="J7" s="13">
        <v>1.02214609318294</v>
      </c>
      <c r="K7" s="14">
        <f t="shared" si="1"/>
        <v>15930.070405524479</v>
      </c>
      <c r="L7" s="13">
        <v>1.0366094654154401</v>
      </c>
      <c r="M7" s="14">
        <f t="shared" si="1"/>
        <v>22335.959401869823</v>
      </c>
      <c r="N7" s="13">
        <v>0.97548764951006495</v>
      </c>
      <c r="O7" s="14">
        <f t="shared" si="1"/>
        <v>18059.494515883314</v>
      </c>
      <c r="P7" s="13">
        <v>0.93705063117491305</v>
      </c>
      <c r="Q7" s="14">
        <f t="shared" si="1"/>
        <v>14204.818863266884</v>
      </c>
      <c r="R7" s="13">
        <v>0.96780184101627298</v>
      </c>
      <c r="S7" s="14">
        <f t="shared" si="1"/>
        <v>17558.869447271882</v>
      </c>
      <c r="T7" s="13">
        <v>1.00432213565005</v>
      </c>
      <c r="U7" s="14">
        <f t="shared" si="1"/>
        <v>21514.64545033672</v>
      </c>
      <c r="V7" s="13">
        <v>0.94156849812166099</v>
      </c>
      <c r="W7" s="14">
        <f t="shared" si="1"/>
        <v>20627.945830599638</v>
      </c>
      <c r="X7" s="13">
        <v>1.0413558142839601</v>
      </c>
      <c r="Y7" s="14">
        <f t="shared" si="1"/>
        <v>26815.709975340731</v>
      </c>
      <c r="Z7" s="13">
        <v>1.0322553929648699</v>
      </c>
      <c r="AA7" s="14">
        <f t="shared" si="1"/>
        <v>29221.617308822963</v>
      </c>
      <c r="AB7" s="13">
        <v>1.0142931816310901</v>
      </c>
      <c r="AC7" s="14">
        <f t="shared" si="1"/>
        <v>31875.570199299593</v>
      </c>
      <c r="AD7" s="13">
        <v>0.95711603908676202</v>
      </c>
      <c r="AE7" s="14">
        <f t="shared" si="1"/>
        <v>32784.980948398566</v>
      </c>
    </row>
    <row r="8" spans="1:31" x14ac:dyDescent="0.3">
      <c r="A8" s="1" t="s">
        <v>53</v>
      </c>
      <c r="B8" s="13">
        <v>0.90340914659999905</v>
      </c>
      <c r="C8" s="14">
        <f t="shared" si="0"/>
        <v>9412.3046528187406</v>
      </c>
      <c r="D8" s="13">
        <v>1.00069098892879</v>
      </c>
      <c r="E8" s="14">
        <f t="shared" si="1"/>
        <v>8139.7010206915247</v>
      </c>
      <c r="F8" s="13">
        <v>1.0349334868459299</v>
      </c>
      <c r="G8" s="14">
        <f t="shared" si="1"/>
        <v>10627.171876299766</v>
      </c>
      <c r="H8" s="13">
        <v>1.0204753001173199</v>
      </c>
      <c r="I8" s="14">
        <f t="shared" si="1"/>
        <v>13142.132845766779</v>
      </c>
      <c r="J8" s="13">
        <v>1.05021678619314</v>
      </c>
      <c r="K8" s="14">
        <f t="shared" si="1"/>
        <v>16730.027345120368</v>
      </c>
      <c r="L8" s="13">
        <v>0.97999033641380495</v>
      </c>
      <c r="M8" s="14">
        <f t="shared" si="1"/>
        <v>21889.024368363498</v>
      </c>
      <c r="N8" s="13">
        <v>0.85245340835745798</v>
      </c>
      <c r="O8" s="14">
        <f t="shared" si="1"/>
        <v>15394.877653277552</v>
      </c>
      <c r="P8" s="13">
        <v>1.06369881319866</v>
      </c>
      <c r="Q8" s="14">
        <f t="shared" si="1"/>
        <v>15109.648966558923</v>
      </c>
      <c r="R8" s="13">
        <v>1.01147401733043</v>
      </c>
      <c r="S8" s="14">
        <f t="shared" si="1"/>
        <v>17760.340219612637</v>
      </c>
      <c r="T8" s="13">
        <v>0.99168730341743305</v>
      </c>
      <c r="U8" s="14">
        <f t="shared" si="1"/>
        <v>21335.800730626568</v>
      </c>
      <c r="V8" s="13">
        <v>1.0470528022322201</v>
      </c>
      <c r="W8" s="14">
        <f t="shared" si="1"/>
        <v>21598.54848622379</v>
      </c>
      <c r="X8" s="13">
        <v>0.97531855439542203</v>
      </c>
      <c r="Y8" s="14">
        <f t="shared" si="1"/>
        <v>26153.859488236219</v>
      </c>
      <c r="Z8" s="13">
        <v>0.98196965052199303</v>
      </c>
      <c r="AA8" s="14">
        <f t="shared" si="1"/>
        <v>28694.741336432307</v>
      </c>
      <c r="AB8" s="13">
        <v>0.93762895129524304</v>
      </c>
      <c r="AC8" s="14">
        <f t="shared" si="1"/>
        <v>29887.457457907178</v>
      </c>
      <c r="AD8" s="13">
        <v>1.08997186798626</v>
      </c>
      <c r="AE8" s="14">
        <f t="shared" si="1"/>
        <v>35734.706926219929</v>
      </c>
    </row>
    <row r="9" spans="1:31" x14ac:dyDescent="0.3">
      <c r="A9" s="1" t="s">
        <v>54</v>
      </c>
      <c r="B9" s="13">
        <v>0.93275970999368996</v>
      </c>
      <c r="C9" s="14">
        <f t="shared" si="0"/>
        <v>8779.4185583354665</v>
      </c>
      <c r="D9" s="13">
        <v>1.0520364022344999</v>
      </c>
      <c r="E9" s="14">
        <f t="shared" si="1"/>
        <v>8563.2617770727975</v>
      </c>
      <c r="F9" s="13">
        <v>0.98365039785327901</v>
      </c>
      <c r="G9" s="14">
        <f t="shared" si="1"/>
        <v>10453.421844177443</v>
      </c>
      <c r="H9" s="13">
        <v>0.99525988847604996</v>
      </c>
      <c r="I9" s="14">
        <f t="shared" si="1"/>
        <v>13079.837670415278</v>
      </c>
      <c r="J9" s="13">
        <v>1.04348141584851</v>
      </c>
      <c r="K9" s="14">
        <f t="shared" si="1"/>
        <v>17457.472621270492</v>
      </c>
      <c r="L9" s="13">
        <v>0.94713316364423705</v>
      </c>
      <c r="M9" s="14">
        <f t="shared" si="1"/>
        <v>20731.820899093917</v>
      </c>
      <c r="N9" s="13">
        <v>0.96892455779577802</v>
      </c>
      <c r="O9" s="14">
        <f t="shared" si="1"/>
        <v>14916.475022522056</v>
      </c>
      <c r="P9" s="13">
        <v>1.1056908511602801</v>
      </c>
      <c r="Q9" s="14">
        <f t="shared" si="1"/>
        <v>16706.600626567582</v>
      </c>
      <c r="R9" s="13">
        <v>1.0519030717464899</v>
      </c>
      <c r="S9" s="14">
        <f t="shared" si="1"/>
        <v>18682.156432273263</v>
      </c>
      <c r="T9" s="13">
        <v>0.98067579794555504</v>
      </c>
      <c r="U9" s="14">
        <f t="shared" si="1"/>
        <v>20923.503406314565</v>
      </c>
      <c r="V9" s="13">
        <v>1.0161452162293001</v>
      </c>
      <c r="W9" s="14">
        <f t="shared" si="1"/>
        <v>21947.261721772895</v>
      </c>
      <c r="X9" s="13">
        <v>1.0836082644701399</v>
      </c>
      <c r="Y9" s="14">
        <f t="shared" si="1"/>
        <v>28340.538289243552</v>
      </c>
      <c r="Z9" s="13">
        <v>1.00657921567084</v>
      </c>
      <c r="AA9" s="14">
        <f t="shared" si="1"/>
        <v>28883.530228303662</v>
      </c>
      <c r="AB9" s="13">
        <v>1.0120854490453099</v>
      </c>
      <c r="AC9" s="14">
        <f t="shared" si="1"/>
        <v>30248.660802108585</v>
      </c>
      <c r="AD9" s="13">
        <v>1.021052932288</v>
      </c>
      <c r="AE9" s="14">
        <f t="shared" si="1"/>
        <v>36487.02729146916</v>
      </c>
    </row>
    <row r="10" spans="1:31" x14ac:dyDescent="0.3">
      <c r="A10" s="1" t="s">
        <v>55</v>
      </c>
      <c r="B10" s="13">
        <v>1.00526614617544</v>
      </c>
      <c r="C10" s="14">
        <f t="shared" si="0"/>
        <v>8825.6522597990315</v>
      </c>
      <c r="D10" s="13">
        <v>1.02454466566901</v>
      </c>
      <c r="E10" s="14">
        <f t="shared" si="1"/>
        <v>8773.4441744272626</v>
      </c>
      <c r="F10" s="13">
        <v>1.0081114431598599</v>
      </c>
      <c r="G10" s="14">
        <f t="shared" si="1"/>
        <v>10538.214181292526</v>
      </c>
      <c r="H10" s="13">
        <v>1.00234367638272</v>
      </c>
      <c r="I10" s="14">
        <f t="shared" si="1"/>
        <v>13110.492577053243</v>
      </c>
      <c r="J10" s="13">
        <v>1.0331874862805599</v>
      </c>
      <c r="K10" s="14">
        <f t="shared" si="1"/>
        <v>18036.842254382158</v>
      </c>
      <c r="L10" s="13">
        <v>1.0329028128030899</v>
      </c>
      <c r="M10" s="14">
        <f t="shared" si="1"/>
        <v>21413.956121203992</v>
      </c>
      <c r="N10" s="13">
        <v>1.1157436940155001</v>
      </c>
      <c r="O10" s="14">
        <f t="shared" si="1"/>
        <v>16642.9629433187</v>
      </c>
      <c r="P10" s="13">
        <v>1.0936094473806299</v>
      </c>
      <c r="Q10" s="14">
        <f t="shared" si="1"/>
        <v>18270.496278829458</v>
      </c>
      <c r="R10" s="13">
        <v>0.99987727103825896</v>
      </c>
      <c r="S10" s="14">
        <f t="shared" si="1"/>
        <v>18679.863590611247</v>
      </c>
      <c r="T10" s="13">
        <v>0.96450964138044004</v>
      </c>
      <c r="U10" s="14">
        <f t="shared" si="1"/>
        <v>20180.920766846877</v>
      </c>
      <c r="V10" s="13">
        <v>1.0326098773064301</v>
      </c>
      <c r="W10" s="14">
        <f t="shared" si="1"/>
        <v>22662.959233732017</v>
      </c>
      <c r="X10" s="13">
        <v>0.97646673854999</v>
      </c>
      <c r="Y10" s="14">
        <f t="shared" si="1"/>
        <v>27673.592992048765</v>
      </c>
      <c r="Z10" s="13">
        <v>1.00975744472128</v>
      </c>
      <c r="AA10" s="14">
        <f t="shared" si="1"/>
        <v>29165.359677861758</v>
      </c>
      <c r="AB10" s="13">
        <v>0.94542731046733997</v>
      </c>
      <c r="AC10" s="14">
        <f t="shared" si="1"/>
        <v>28597.910027376369</v>
      </c>
      <c r="AD10" s="13">
        <v>1.0160102455465101</v>
      </c>
      <c r="AE10" s="14">
        <f t="shared" si="1"/>
        <v>37071.193557667793</v>
      </c>
    </row>
    <row r="11" spans="1:31" x14ac:dyDescent="0.3">
      <c r="A11" s="1" t="s">
        <v>56</v>
      </c>
      <c r="B11" s="13">
        <v>0.89548498529446197</v>
      </c>
      <c r="C11" s="14">
        <f t="shared" si="0"/>
        <v>7903.2390840801709</v>
      </c>
      <c r="D11" s="13">
        <v>0.94837613864744497</v>
      </c>
      <c r="E11" s="14">
        <f t="shared" si="1"/>
        <v>8320.5251087822471</v>
      </c>
      <c r="F11" s="13">
        <v>1.0339744983475501</v>
      </c>
      <c r="G11" s="14">
        <f t="shared" si="1"/>
        <v>10896.244721580977</v>
      </c>
      <c r="H11" s="13">
        <v>1.03053151512284</v>
      </c>
      <c r="I11" s="14">
        <f t="shared" si="1"/>
        <v>13510.775779437427</v>
      </c>
      <c r="J11" s="13">
        <v>1.0465090852277099</v>
      </c>
      <c r="K11" s="14">
        <f t="shared" si="1"/>
        <v>18875.719288029977</v>
      </c>
      <c r="L11" s="13">
        <v>1.0248283754590899</v>
      </c>
      <c r="M11" s="14">
        <f t="shared" si="1"/>
        <v>21945.629863845719</v>
      </c>
      <c r="N11" s="13">
        <v>0.90617364854354299</v>
      </c>
      <c r="O11" s="14">
        <f t="shared" si="1"/>
        <v>15081.41445292209</v>
      </c>
      <c r="P11" s="13">
        <v>0.99681722956220298</v>
      </c>
      <c r="Q11" s="14">
        <f t="shared" si="1"/>
        <v>18212.345483389319</v>
      </c>
      <c r="R11" s="13">
        <v>1.0074950570822201</v>
      </c>
      <c r="S11" s="14">
        <f t="shared" si="1"/>
        <v>18819.870234510963</v>
      </c>
      <c r="T11" s="13">
        <v>0.99895083563666898</v>
      </c>
      <c r="U11" s="14">
        <f t="shared" si="1"/>
        <v>20159.747663959093</v>
      </c>
      <c r="V11" s="13">
        <v>1.02258191665007</v>
      </c>
      <c r="W11" s="14">
        <f t="shared" si="1"/>
        <v>23174.732290192089</v>
      </c>
      <c r="X11" s="13">
        <v>1.01373256399626</v>
      </c>
      <c r="Y11" s="14">
        <f t="shared" si="1"/>
        <v>28053.622378818527</v>
      </c>
      <c r="Z11" s="13">
        <v>0.96744232887461101</v>
      </c>
      <c r="AA11" s="14">
        <f t="shared" si="1"/>
        <v>28215.803489216254</v>
      </c>
      <c r="AB11" s="13">
        <v>0.97415069721069403</v>
      </c>
      <c r="AC11" s="14">
        <f t="shared" si="1"/>
        <v>27858.673991937387</v>
      </c>
      <c r="AD11" s="13">
        <v>1.0633164032523099</v>
      </c>
      <c r="AE11" s="14">
        <f t="shared" si="1"/>
        <v>39418.408198009522</v>
      </c>
    </row>
    <row r="12" spans="1:31" x14ac:dyDescent="0.3">
      <c r="A12" s="1" t="s">
        <v>57</v>
      </c>
      <c r="B12" s="13">
        <v>1.0494758165439999</v>
      </c>
      <c r="C12" s="14">
        <f t="shared" si="0"/>
        <v>8294.2582911074915</v>
      </c>
      <c r="D12" s="13">
        <v>1.07706044343128</v>
      </c>
      <c r="E12" s="14">
        <f t="shared" si="1"/>
        <v>8961.7084632461065</v>
      </c>
      <c r="F12" s="13">
        <v>1.02634234366623</v>
      </c>
      <c r="G12" s="14">
        <f t="shared" si="1"/>
        <v>11183.277344708207</v>
      </c>
      <c r="H12" s="13">
        <v>0.97824965647511597</v>
      </c>
      <c r="I12" s="14">
        <f t="shared" si="1"/>
        <v>13216.911764946979</v>
      </c>
      <c r="J12" s="13">
        <v>1.0271618624424499</v>
      </c>
      <c r="K12" s="14">
        <f t="shared" si="1"/>
        <v>19388.418978833746</v>
      </c>
      <c r="L12" s="13">
        <v>1.0337435953433201</v>
      </c>
      <c r="M12" s="14">
        <f t="shared" si="1"/>
        <v>22686.154317525608</v>
      </c>
      <c r="N12" s="13">
        <v>0.81429766390385705</v>
      </c>
      <c r="O12" s="14">
        <f t="shared" si="1"/>
        <v>12280.760557380325</v>
      </c>
      <c r="P12" s="13">
        <v>0.954740826839798</v>
      </c>
      <c r="Q12" s="14">
        <f t="shared" si="1"/>
        <v>17388.069785503179</v>
      </c>
      <c r="R12" s="13">
        <v>1.0561997043309901</v>
      </c>
      <c r="S12" s="14">
        <f t="shared" si="1"/>
        <v>19877.541377238082</v>
      </c>
      <c r="T12" s="13">
        <v>1.0302409232024801</v>
      </c>
      <c r="U12" s="14">
        <f t="shared" si="1"/>
        <v>20769.397044846257</v>
      </c>
      <c r="V12" s="13">
        <v>1.0122861944796</v>
      </c>
      <c r="W12" s="14">
        <f t="shared" si="1"/>
        <v>23459.461558122053</v>
      </c>
      <c r="X12" s="13">
        <v>1.0475785959931201</v>
      </c>
      <c r="Y12" s="14">
        <f t="shared" si="1"/>
        <v>29388.374344123888</v>
      </c>
      <c r="Z12" s="13">
        <v>1.0169610738778601</v>
      </c>
      <c r="AA12" s="14">
        <f t="shared" si="1"/>
        <v>28694.373816720032</v>
      </c>
      <c r="AB12" s="13">
        <v>1.0458610822658101</v>
      </c>
      <c r="AC12" s="14">
        <f t="shared" si="1"/>
        <v>29136.30293169801</v>
      </c>
      <c r="AD12" s="13">
        <v>1.06047895460245</v>
      </c>
      <c r="AE12" s="14">
        <f t="shared" si="1"/>
        <v>41802.39231791778</v>
      </c>
    </row>
    <row r="13" spans="1:31" x14ac:dyDescent="0.3">
      <c r="A13" s="1" t="s">
        <v>58</v>
      </c>
      <c r="B13" s="13">
        <v>0.95609950914979003</v>
      </c>
      <c r="C13" s="14">
        <f t="shared" si="0"/>
        <v>7930.1362808894492</v>
      </c>
      <c r="D13" s="13">
        <v>1.02215970164357</v>
      </c>
      <c r="E13" s="14">
        <f t="shared" si="1"/>
        <v>9160.2972490082957</v>
      </c>
      <c r="F13" s="13">
        <v>1.0080490545036001</v>
      </c>
      <c r="G13" s="14">
        <f t="shared" si="1"/>
        <v>11273.29215358464</v>
      </c>
      <c r="H13" s="13">
        <v>1.04031305922288</v>
      </c>
      <c r="I13" s="14">
        <f t="shared" si="1"/>
        <v>13749.725911670866</v>
      </c>
      <c r="J13" s="13">
        <v>1.02210226463779</v>
      </c>
      <c r="K13" s="14">
        <f t="shared" si="1"/>
        <v>19816.946946012278</v>
      </c>
      <c r="L13" s="13">
        <v>0.98265920051880895</v>
      </c>
      <c r="M13" s="14">
        <f t="shared" si="1"/>
        <v>22292.758264506039</v>
      </c>
      <c r="N13" s="13">
        <v>1.0283242078166801</v>
      </c>
      <c r="O13" s="14">
        <f t="shared" si="1"/>
        <v>12628.603371554453</v>
      </c>
      <c r="P13" s="13">
        <v>1.0318017354722899</v>
      </c>
      <c r="Q13" s="14">
        <f t="shared" si="1"/>
        <v>17941.04058119547</v>
      </c>
      <c r="R13" s="13">
        <v>0.96315982712084003</v>
      </c>
      <c r="S13" s="14">
        <f t="shared" si="1"/>
        <v>19145.249316487974</v>
      </c>
      <c r="T13" s="13">
        <v>1.0199179639670199</v>
      </c>
      <c r="U13" s="14">
        <f t="shared" si="1"/>
        <v>21183.081146802237</v>
      </c>
      <c r="V13" s="13">
        <v>0.99498676083065496</v>
      </c>
      <c r="W13" s="14">
        <f t="shared" si="1"/>
        <v>23341.853666547133</v>
      </c>
      <c r="X13" s="13">
        <v>0.96520971172388204</v>
      </c>
      <c r="Y13" s="14">
        <f t="shared" si="1"/>
        <v>28365.944328725349</v>
      </c>
      <c r="Z13" s="13">
        <v>1.03953080932102</v>
      </c>
      <c r="AA13" s="14">
        <f t="shared" si="1"/>
        <v>29828.68563665486</v>
      </c>
      <c r="AB13" s="13">
        <v>0.987875440406356</v>
      </c>
      <c r="AC13" s="14">
        <f t="shared" si="1"/>
        <v>28783.038090464172</v>
      </c>
      <c r="AD13" s="13">
        <v>0.987141144682394</v>
      </c>
      <c r="AE13" s="14">
        <f t="shared" si="1"/>
        <v>41264.861403171868</v>
      </c>
    </row>
    <row r="14" spans="1:31" x14ac:dyDescent="0.3">
      <c r="A14" s="1" t="s">
        <v>59</v>
      </c>
      <c r="B14" s="13">
        <v>0.945117715851025</v>
      </c>
      <c r="C14" s="14">
        <f t="shared" si="0"/>
        <v>7494.9122881815783</v>
      </c>
      <c r="D14" s="13">
        <v>1.0213350894770501</v>
      </c>
      <c r="E14" s="14">
        <f t="shared" si="1"/>
        <v>9355.7330104522644</v>
      </c>
      <c r="F14" s="13">
        <v>1.0531197801702801</v>
      </c>
      <c r="G14" s="14">
        <f t="shared" si="1"/>
        <v>11872.1269545784</v>
      </c>
      <c r="H14" s="13">
        <v>1.0648941577514299</v>
      </c>
      <c r="I14" s="14">
        <f t="shared" si="1"/>
        <v>14642.002794021759</v>
      </c>
      <c r="J14" s="13">
        <v>1.0347884361419999</v>
      </c>
      <c r="K14" s="14">
        <f t="shared" si="1"/>
        <v>20506.347539373026</v>
      </c>
      <c r="L14" s="13">
        <v>0.99423121259435498</v>
      </c>
      <c r="M14" s="14">
        <f t="shared" si="1"/>
        <v>22164.156081392666</v>
      </c>
      <c r="N14" s="13">
        <v>1.1001778175810999</v>
      </c>
      <c r="O14" s="14">
        <f t="shared" si="1"/>
        <v>13893.709296414097</v>
      </c>
      <c r="P14" s="13">
        <v>1.00276328858692</v>
      </c>
      <c r="Q14" s="14">
        <f t="shared" si="1"/>
        <v>17990.616853870957</v>
      </c>
      <c r="R14" s="13">
        <v>1.0471541070692501</v>
      </c>
      <c r="S14" s="14">
        <f t="shared" si="1"/>
        <v>20048.026452625134</v>
      </c>
      <c r="T14" s="13">
        <v>0.99657966310610901</v>
      </c>
      <c r="U14" s="14">
        <f t="shared" si="1"/>
        <v>21110.627872829544</v>
      </c>
      <c r="V14" s="13">
        <v>1.0209937176681301</v>
      </c>
      <c r="W14" s="14">
        <f t="shared" si="1"/>
        <v>23831.885952273431</v>
      </c>
      <c r="X14" s="13">
        <v>0.98477811614781297</v>
      </c>
      <c r="Y14" s="14">
        <f t="shared" si="1"/>
        <v>27934.161218795889</v>
      </c>
      <c r="Z14" s="13">
        <v>0.98833879146887205</v>
      </c>
      <c r="AA14" s="14">
        <f t="shared" si="1"/>
        <v>29480.847113236367</v>
      </c>
      <c r="AB14" s="13">
        <v>0.98381204486984797</v>
      </c>
      <c r="AC14" s="14">
        <f t="shared" si="1"/>
        <v>28317.09956134628</v>
      </c>
      <c r="AD14" s="13">
        <v>1.0444812391271801</v>
      </c>
      <c r="AE14" s="14">
        <f t="shared" si="1"/>
        <v>43100.373570796299</v>
      </c>
    </row>
    <row r="15" spans="1:31" x14ac:dyDescent="0.3">
      <c r="A15" s="18" t="s">
        <v>46</v>
      </c>
      <c r="B15" s="17"/>
      <c r="C15" s="17">
        <f>LN(C14/10000)</f>
        <v>-0.288360664218892</v>
      </c>
      <c r="D15" s="17"/>
      <c r="E15" s="17">
        <f>LN(E14/C14)</f>
        <v>0.22176488282008902</v>
      </c>
      <c r="F15" s="17"/>
      <c r="G15" s="17">
        <f>LN(G14/E14)</f>
        <v>0.23820406838601543</v>
      </c>
      <c r="H15" s="17"/>
      <c r="I15" s="17">
        <f>LN(I14/G14)</f>
        <v>0.20970092206558691</v>
      </c>
      <c r="J15" s="17"/>
      <c r="K15" s="17">
        <f>LN(K14/I14)</f>
        <v>0.33684017223714063</v>
      </c>
      <c r="L15" s="17"/>
      <c r="M15" s="17">
        <f>LN(M14/K14)</f>
        <v>7.7741918809328264E-2</v>
      </c>
      <c r="N15" s="17"/>
      <c r="O15" s="17">
        <f>LN(O14/M14)</f>
        <v>-0.46704022400004902</v>
      </c>
      <c r="P15" s="17"/>
      <c r="Q15" s="17">
        <f>LN(Q14/O14)</f>
        <v>0.25841416699011288</v>
      </c>
      <c r="R15" s="17"/>
      <c r="S15" s="17">
        <f>LN(S14/Q14)</f>
        <v>0.10828038153400621</v>
      </c>
      <c r="T15" s="17"/>
      <c r="U15" s="17">
        <f>LN(U14/S14)</f>
        <v>5.1645886710507558E-2</v>
      </c>
      <c r="V15" s="17"/>
      <c r="W15" s="17">
        <f>LN(W14/U14)</f>
        <v>0.12124782558462312</v>
      </c>
      <c r="X15" s="17"/>
      <c r="Y15" s="17">
        <f>LN(Y14/W14)</f>
        <v>0.15882592637260648</v>
      </c>
      <c r="Z15" s="17"/>
      <c r="AA15" s="17">
        <f>LN(AA14/Y14)</f>
        <v>5.3890445807575904E-2</v>
      </c>
      <c r="AB15" s="17"/>
      <c r="AC15" s="17">
        <f>LN(AC14/AA14)</f>
        <v>-4.0274955131246536E-2</v>
      </c>
      <c r="AD15" s="17"/>
      <c r="AE15" s="17">
        <f>LN(AE14/AC14)</f>
        <v>0.42006581764656586</v>
      </c>
    </row>
    <row r="16" spans="1:31" x14ac:dyDescent="0.3">
      <c r="B16"/>
    </row>
    <row r="17" spans="2:2" x14ac:dyDescent="0.3">
      <c r="B17"/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N21" sqref="N21"/>
    </sheetView>
  </sheetViews>
  <sheetFormatPr defaultRowHeight="14.4" x14ac:dyDescent="0.3"/>
  <sheetData>
    <row r="2" spans="1:16" x14ac:dyDescent="0.3">
      <c r="A2" t="s">
        <v>21</v>
      </c>
      <c r="B2" t="s">
        <v>30</v>
      </c>
      <c r="C2" t="s">
        <v>4</v>
      </c>
      <c r="D2" t="s">
        <v>2</v>
      </c>
      <c r="E2" t="s">
        <v>31</v>
      </c>
      <c r="F2" t="s">
        <v>32</v>
      </c>
      <c r="G2" t="s">
        <v>22</v>
      </c>
      <c r="H2" t="s">
        <v>20</v>
      </c>
      <c r="I2" t="s">
        <v>33</v>
      </c>
      <c r="J2" t="s">
        <v>24</v>
      </c>
      <c r="K2" t="s">
        <v>34</v>
      </c>
      <c r="O2" t="s">
        <v>47</v>
      </c>
      <c r="P2" s="5">
        <f>'2008'!P14</f>
        <v>13893.709296414097</v>
      </c>
    </row>
    <row r="3" spans="1:16" x14ac:dyDescent="0.3">
      <c r="A3" s="1">
        <v>39844</v>
      </c>
      <c r="B3">
        <v>0.69770038301105597</v>
      </c>
      <c r="C3">
        <v>1.03488667789821</v>
      </c>
      <c r="D3">
        <v>0.741867043847241</v>
      </c>
      <c r="E3">
        <v>0.67579363984885599</v>
      </c>
      <c r="F3">
        <v>1.08280542986425</v>
      </c>
      <c r="G3">
        <v>0.93309273588174102</v>
      </c>
      <c r="H3">
        <v>0.86907630522088297</v>
      </c>
      <c r="I3">
        <v>0.86297071129707104</v>
      </c>
      <c r="J3">
        <v>0.99976247030878795</v>
      </c>
      <c r="K3">
        <v>0.71890075105416196</v>
      </c>
      <c r="N3" s="1">
        <v>39844</v>
      </c>
      <c r="O3">
        <v>0.86832850945402196</v>
      </c>
      <c r="P3" s="5">
        <f t="shared" ref="P3:P14" si="0">O3*P2</f>
        <v>12064.303884142741</v>
      </c>
    </row>
    <row r="4" spans="1:16" x14ac:dyDescent="0.3">
      <c r="A4" s="1">
        <v>39872</v>
      </c>
      <c r="B4">
        <v>0.66100610243868996</v>
      </c>
      <c r="C4">
        <v>0.88889973799410804</v>
      </c>
      <c r="D4">
        <v>0.92581888246628097</v>
      </c>
      <c r="E4">
        <v>0.98420086011202002</v>
      </c>
      <c r="F4">
        <v>1.1523178807947001</v>
      </c>
      <c r="G4">
        <v>1.00787261970287</v>
      </c>
      <c r="H4">
        <v>0.96129870129870099</v>
      </c>
      <c r="I4">
        <v>0.93678474114441401</v>
      </c>
      <c r="J4">
        <v>1.0678391959798901</v>
      </c>
      <c r="K4">
        <v>0.98641979584238804</v>
      </c>
      <c r="N4" s="1">
        <v>39872</v>
      </c>
      <c r="O4">
        <v>0.90897815687465999</v>
      </c>
      <c r="P4" s="5">
        <f t="shared" si="0"/>
        <v>10966.18870858387</v>
      </c>
    </row>
    <row r="5" spans="1:16" x14ac:dyDescent="0.3">
      <c r="A5" s="1">
        <v>39903</v>
      </c>
      <c r="B5">
        <v>1.4311597159879199</v>
      </c>
      <c r="C5">
        <v>1.03028949914415</v>
      </c>
      <c r="D5">
        <v>0.90930232558139501</v>
      </c>
      <c r="E5">
        <v>1.6875771490643301</v>
      </c>
      <c r="F5">
        <v>1.1887550200803201</v>
      </c>
      <c r="G5">
        <v>1.0161389987043601</v>
      </c>
      <c r="H5">
        <v>1.0036325895173801</v>
      </c>
      <c r="I5">
        <v>1.34544334975369</v>
      </c>
      <c r="J5">
        <v>1.0689655172413699</v>
      </c>
      <c r="K5">
        <v>1.19219354300182</v>
      </c>
      <c r="N5" s="1">
        <v>39903</v>
      </c>
      <c r="O5">
        <v>1.1197479389338501</v>
      </c>
      <c r="P5" s="5">
        <f t="shared" si="0"/>
        <v>12279.367204396447</v>
      </c>
    </row>
    <row r="6" spans="1:16" x14ac:dyDescent="0.3">
      <c r="A6" s="1">
        <v>39933</v>
      </c>
      <c r="B6">
        <v>1.5774679878481499</v>
      </c>
      <c r="C6">
        <v>1.0956867363462299</v>
      </c>
      <c r="D6">
        <v>1.1779448621553801</v>
      </c>
      <c r="E6">
        <v>1.7929916981548299</v>
      </c>
      <c r="F6">
        <v>1.09539207760711</v>
      </c>
      <c r="G6">
        <v>0.97269682266395296</v>
      </c>
      <c r="H6">
        <v>1.05334023821853</v>
      </c>
      <c r="I6">
        <v>1.16417910447761</v>
      </c>
      <c r="J6">
        <v>1.0392156862744999</v>
      </c>
      <c r="K6">
        <v>1.07960354358938</v>
      </c>
      <c r="N6" s="1">
        <v>39933</v>
      </c>
      <c r="O6">
        <v>1.23451580885795</v>
      </c>
      <c r="P6" s="5">
        <f t="shared" si="0"/>
        <v>15159.072936599265</v>
      </c>
    </row>
    <row r="7" spans="1:16" x14ac:dyDescent="0.3">
      <c r="A7" s="1">
        <v>39964</v>
      </c>
      <c r="B7">
        <v>0.83280913756000596</v>
      </c>
      <c r="C7">
        <v>0.88420232689184197</v>
      </c>
      <c r="D7">
        <v>0.95</v>
      </c>
      <c r="E7">
        <v>1.0663071102919699</v>
      </c>
      <c r="F7">
        <v>0.83382352941176396</v>
      </c>
      <c r="G7">
        <v>0.92283379094566098</v>
      </c>
      <c r="H7">
        <v>1.0593471810088999</v>
      </c>
      <c r="I7">
        <v>0.97278225806451601</v>
      </c>
      <c r="J7">
        <v>0.89534883720930203</v>
      </c>
      <c r="K7">
        <v>0.93079466713127801</v>
      </c>
      <c r="N7" s="1">
        <v>39964</v>
      </c>
      <c r="O7">
        <v>0.93705063117491305</v>
      </c>
      <c r="P7" s="5">
        <f t="shared" si="0"/>
        <v>14204.818863266884</v>
      </c>
    </row>
    <row r="8" spans="1:16" x14ac:dyDescent="0.3">
      <c r="A8" s="1">
        <v>39994</v>
      </c>
      <c r="B8">
        <v>0.96455795840583303</v>
      </c>
      <c r="C8">
        <v>0.96941396645994604</v>
      </c>
      <c r="D8">
        <v>1.10566448801742</v>
      </c>
      <c r="E8">
        <v>0.89486331614943804</v>
      </c>
      <c r="F8">
        <v>1.0727432077125301</v>
      </c>
      <c r="G8">
        <v>0.995751587187932</v>
      </c>
      <c r="H8">
        <v>0.91528545119705296</v>
      </c>
      <c r="I8">
        <v>1.0861056751467699</v>
      </c>
      <c r="J8">
        <v>1.07438016528925</v>
      </c>
      <c r="K8">
        <v>1.0018924169949801</v>
      </c>
      <c r="N8" s="1">
        <v>39994</v>
      </c>
      <c r="O8">
        <v>1.06369881319866</v>
      </c>
      <c r="P8" s="5">
        <f t="shared" si="0"/>
        <v>15109.648966558923</v>
      </c>
    </row>
    <row r="9" spans="1:16" x14ac:dyDescent="0.3">
      <c r="A9" s="1">
        <v>40025</v>
      </c>
      <c r="B9">
        <v>1.2454121374818401</v>
      </c>
      <c r="C9">
        <v>1.0745044300946001</v>
      </c>
      <c r="D9">
        <v>1.2044698050404099</v>
      </c>
      <c r="E9">
        <v>1.0415154578038599</v>
      </c>
      <c r="F9">
        <v>1.11889763779527</v>
      </c>
      <c r="G9">
        <v>1.02677905766195</v>
      </c>
      <c r="H9">
        <v>0.89790836653386397</v>
      </c>
      <c r="I9">
        <v>1.11534351145038</v>
      </c>
      <c r="J9">
        <v>1.2214891611687</v>
      </c>
      <c r="K9">
        <v>1.05825481843284</v>
      </c>
      <c r="N9" s="1">
        <v>40025</v>
      </c>
      <c r="O9">
        <v>1.1056908511602801</v>
      </c>
      <c r="P9" s="5">
        <f t="shared" si="0"/>
        <v>16706.600626567582</v>
      </c>
    </row>
    <row r="10" spans="1:16" x14ac:dyDescent="0.3">
      <c r="A10" s="1">
        <v>40056</v>
      </c>
      <c r="B10">
        <v>1.24350843814959</v>
      </c>
      <c r="C10">
        <v>1.1249781170127</v>
      </c>
      <c r="D10">
        <v>1.0837654567211801</v>
      </c>
      <c r="E10">
        <v>1.1471099565704701</v>
      </c>
      <c r="F10">
        <v>0.96790830945558703</v>
      </c>
      <c r="G10">
        <v>1.11556593397244</v>
      </c>
      <c r="H10">
        <v>1.03980132450331</v>
      </c>
      <c r="I10">
        <v>0.91732002851033401</v>
      </c>
      <c r="J10">
        <v>0.99454603785691298</v>
      </c>
      <c r="K10">
        <v>1.1560484834987701</v>
      </c>
      <c r="N10" s="1">
        <v>40056</v>
      </c>
      <c r="O10">
        <v>1.0936094473806299</v>
      </c>
      <c r="P10" s="5">
        <f t="shared" si="0"/>
        <v>18270.496278829458</v>
      </c>
    </row>
    <row r="11" spans="1:16" x14ac:dyDescent="0.3">
      <c r="A11" s="1">
        <v>40086</v>
      </c>
      <c r="B11">
        <v>0.97821190270438696</v>
      </c>
      <c r="C11">
        <v>0.97223123005239698</v>
      </c>
      <c r="D11">
        <v>0.965034965034965</v>
      </c>
      <c r="E11">
        <v>1</v>
      </c>
      <c r="F11">
        <v>1.07193605683836</v>
      </c>
      <c r="G11">
        <v>1.06251938903994</v>
      </c>
      <c r="H11">
        <v>1.01692650334075</v>
      </c>
      <c r="I11">
        <v>1.28671328671328</v>
      </c>
      <c r="J11">
        <v>0.87709677419354803</v>
      </c>
      <c r="K11">
        <v>0.95143758020788105</v>
      </c>
      <c r="N11" s="1">
        <v>40086</v>
      </c>
      <c r="O11">
        <v>0.99681722956220298</v>
      </c>
      <c r="P11" s="5">
        <f t="shared" si="0"/>
        <v>18212.345483389319</v>
      </c>
    </row>
    <row r="12" spans="1:16" x14ac:dyDescent="0.3">
      <c r="A12" s="1">
        <v>40117</v>
      </c>
      <c r="B12">
        <v>0.87704880817253095</v>
      </c>
      <c r="C12">
        <v>1.0379406726174301</v>
      </c>
      <c r="D12">
        <v>1.01077752117013</v>
      </c>
      <c r="E12">
        <v>0.88668626176749399</v>
      </c>
      <c r="F12">
        <v>0.95992152466367697</v>
      </c>
      <c r="G12">
        <v>0.96141405335963803</v>
      </c>
      <c r="H12">
        <v>0.97240618101545195</v>
      </c>
      <c r="I12">
        <v>0.95856524427953005</v>
      </c>
      <c r="J12">
        <v>1.04333810888252</v>
      </c>
      <c r="K12">
        <v>0.97710063144530401</v>
      </c>
      <c r="N12" s="1">
        <v>40117</v>
      </c>
      <c r="O12">
        <v>0.954740826839798</v>
      </c>
      <c r="P12" s="5">
        <f t="shared" si="0"/>
        <v>17388.069785503179</v>
      </c>
    </row>
    <row r="13" spans="1:16" x14ac:dyDescent="0.3">
      <c r="A13" s="1">
        <v>40147</v>
      </c>
      <c r="B13">
        <v>0.97439884096892104</v>
      </c>
      <c r="C13">
        <v>0.95555404763520302</v>
      </c>
      <c r="D13">
        <v>1.0470500373412901</v>
      </c>
      <c r="E13">
        <v>0.88590914458922099</v>
      </c>
      <c r="F13">
        <v>1.1360023550191301</v>
      </c>
      <c r="G13">
        <v>1.0066060863210899</v>
      </c>
      <c r="H13">
        <v>1.0900983306654399</v>
      </c>
      <c r="I13">
        <v>1.0221508828250401</v>
      </c>
      <c r="J13">
        <v>1.0165860400829301</v>
      </c>
      <c r="K13">
        <v>1.0613301616266899</v>
      </c>
      <c r="N13" s="1">
        <v>40147</v>
      </c>
      <c r="O13">
        <v>1.0318017354722899</v>
      </c>
      <c r="P13" s="5">
        <f t="shared" si="0"/>
        <v>17941.04058119547</v>
      </c>
    </row>
    <row r="14" spans="1:16" x14ac:dyDescent="0.3">
      <c r="A14" s="1">
        <v>40178</v>
      </c>
      <c r="B14">
        <v>0.93627632065016597</v>
      </c>
      <c r="C14">
        <v>0.98059083524047397</v>
      </c>
      <c r="D14">
        <v>0.94803370786516805</v>
      </c>
      <c r="E14">
        <v>0.93565314928238397</v>
      </c>
      <c r="F14">
        <v>1.01720647773279</v>
      </c>
      <c r="G14">
        <v>1.0264295460539099</v>
      </c>
      <c r="H14">
        <v>1.0282099149554</v>
      </c>
      <c r="I14">
        <v>0.97620353443022501</v>
      </c>
      <c r="J14">
        <v>0.90894465894465803</v>
      </c>
      <c r="K14">
        <v>1.06492969151746</v>
      </c>
      <c r="N14" s="1">
        <v>40178</v>
      </c>
      <c r="O14">
        <v>1.00276328858692</v>
      </c>
      <c r="P14" s="6">
        <f t="shared" si="0"/>
        <v>17990.616853870957</v>
      </c>
    </row>
    <row r="16" spans="1:16" x14ac:dyDescent="0.3">
      <c r="P16" s="7">
        <f>LN(P14/P2)</f>
        <v>0.25841416699011288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O2" sqref="O2"/>
    </sheetView>
  </sheetViews>
  <sheetFormatPr defaultRowHeight="14.4" x14ac:dyDescent="0.3"/>
  <cols>
    <col min="14" max="14" width="10.5546875" bestFit="1" customWidth="1"/>
  </cols>
  <sheetData>
    <row r="2" spans="1:16" x14ac:dyDescent="0.3">
      <c r="A2" t="s">
        <v>21</v>
      </c>
      <c r="B2" t="s">
        <v>4</v>
      </c>
      <c r="C2" t="s">
        <v>22</v>
      </c>
      <c r="D2" t="s">
        <v>20</v>
      </c>
      <c r="E2" t="s">
        <v>18</v>
      </c>
      <c r="F2" t="s">
        <v>33</v>
      </c>
      <c r="G2" t="s">
        <v>17</v>
      </c>
      <c r="H2" t="s">
        <v>24</v>
      </c>
      <c r="I2" t="s">
        <v>12</v>
      </c>
      <c r="J2" t="s">
        <v>35</v>
      </c>
      <c r="K2" t="s">
        <v>9</v>
      </c>
      <c r="O2" t="s">
        <v>47</v>
      </c>
      <c r="P2" s="5">
        <f>'2009'!P14</f>
        <v>17990.616853870957</v>
      </c>
    </row>
    <row r="3" spans="1:16" x14ac:dyDescent="0.3">
      <c r="A3" s="1">
        <v>40209</v>
      </c>
      <c r="B3">
        <v>1.0566502027014999</v>
      </c>
      <c r="C3">
        <v>0.93893736907548997</v>
      </c>
      <c r="D3">
        <v>1.08099939552689</v>
      </c>
      <c r="E3">
        <v>1.00601891659501</v>
      </c>
      <c r="F3">
        <v>0.75864276568501898</v>
      </c>
      <c r="G3">
        <v>1.0663981481481399</v>
      </c>
      <c r="H3">
        <v>0.88193504736129802</v>
      </c>
      <c r="I3">
        <v>0.94564613082219195</v>
      </c>
      <c r="J3">
        <v>1.04023586541796</v>
      </c>
      <c r="K3">
        <v>1.0114127082048101</v>
      </c>
      <c r="N3" s="1">
        <v>40209</v>
      </c>
      <c r="O3">
        <v>0.97063453864451299</v>
      </c>
      <c r="P3" s="5">
        <f t="shared" ref="P3:P14" si="0">O3*P2</f>
        <v>17462.314089887237</v>
      </c>
    </row>
    <row r="4" spans="1:16" x14ac:dyDescent="0.3">
      <c r="A4" s="1">
        <v>40237</v>
      </c>
      <c r="B4">
        <v>0.95184937768089395</v>
      </c>
      <c r="C4">
        <v>1.07056863950221</v>
      </c>
      <c r="D4">
        <v>1.00574796010879</v>
      </c>
      <c r="E4">
        <v>0.94439764111204705</v>
      </c>
      <c r="F4">
        <v>0.92014742014742001</v>
      </c>
      <c r="G4">
        <v>0.99572649572649496</v>
      </c>
      <c r="H4">
        <v>0.97514340344168204</v>
      </c>
      <c r="I4">
        <v>1.0132089848979</v>
      </c>
      <c r="J4">
        <v>0.930953969312875</v>
      </c>
      <c r="K4">
        <v>1.0138079165388101</v>
      </c>
      <c r="N4" s="1">
        <v>40237</v>
      </c>
      <c r="O4">
        <v>0.99620033540210495</v>
      </c>
      <c r="P4" s="5">
        <f t="shared" si="0"/>
        <v>17395.96315324257</v>
      </c>
    </row>
    <row r="5" spans="1:16" x14ac:dyDescent="0.3">
      <c r="A5" s="1">
        <v>40268</v>
      </c>
      <c r="B5">
        <v>1.0162862861024899</v>
      </c>
      <c r="C5">
        <v>1.0644240227074699</v>
      </c>
      <c r="D5">
        <v>1.01176470588235</v>
      </c>
      <c r="E5">
        <v>0.99468085106382897</v>
      </c>
      <c r="F5">
        <v>1.0723801065719301</v>
      </c>
      <c r="G5">
        <v>1.01788756388415</v>
      </c>
      <c r="H5">
        <v>1.0540645663165999</v>
      </c>
      <c r="I5">
        <v>0.97789584754599401</v>
      </c>
      <c r="J5">
        <v>1.03938963804116</v>
      </c>
      <c r="K5">
        <v>0.96808510638297796</v>
      </c>
      <c r="N5" s="1">
        <v>40268</v>
      </c>
      <c r="O5">
        <v>1.0295643931274401</v>
      </c>
      <c r="P5" s="5">
        <f t="shared" si="0"/>
        <v>17910.264246735496</v>
      </c>
    </row>
    <row r="6" spans="1:16" x14ac:dyDescent="0.3">
      <c r="A6" s="1">
        <v>40298</v>
      </c>
      <c r="B6">
        <v>1.09098939929328</v>
      </c>
      <c r="C6">
        <v>0.95814352153140403</v>
      </c>
      <c r="D6">
        <v>0.94708994708994698</v>
      </c>
      <c r="E6">
        <v>0.98368087035358098</v>
      </c>
      <c r="F6">
        <v>0.995499181669394</v>
      </c>
      <c r="G6">
        <v>0.95943708609271505</v>
      </c>
      <c r="H6">
        <v>1.0076754385964899</v>
      </c>
      <c r="I6">
        <v>0.97142771675213002</v>
      </c>
      <c r="J6">
        <v>1.09035738368172</v>
      </c>
      <c r="K6">
        <v>1.0270188221007801</v>
      </c>
      <c r="N6" s="1">
        <v>40298</v>
      </c>
      <c r="O6">
        <v>1.01299689094637</v>
      </c>
      <c r="P6" s="5">
        <f t="shared" si="0"/>
        <v>18143.041997970988</v>
      </c>
    </row>
    <row r="7" spans="1:16" x14ac:dyDescent="0.3">
      <c r="A7" s="1">
        <v>40329</v>
      </c>
      <c r="B7">
        <v>0.97530864197530798</v>
      </c>
      <c r="C7">
        <v>0.97569208847876199</v>
      </c>
      <c r="D7">
        <v>1.0298507462686499</v>
      </c>
      <c r="E7">
        <v>0.99081726354453603</v>
      </c>
      <c r="F7">
        <v>1.00211774671749</v>
      </c>
      <c r="G7">
        <v>1.05440414507772</v>
      </c>
      <c r="H7">
        <v>0.92822610635924097</v>
      </c>
      <c r="I7">
        <v>0.88862096439861105</v>
      </c>
      <c r="J7">
        <v>0.99371859296482401</v>
      </c>
      <c r="K7">
        <v>0.96743635287152097</v>
      </c>
      <c r="N7" s="1">
        <v>40329</v>
      </c>
      <c r="O7">
        <v>0.96780184101627298</v>
      </c>
      <c r="P7" s="5">
        <f t="shared" si="0"/>
        <v>17558.869447271882</v>
      </c>
    </row>
    <row r="8" spans="1:16" x14ac:dyDescent="0.3">
      <c r="A8" s="1">
        <v>40359</v>
      </c>
      <c r="B8">
        <v>0.974683544303797</v>
      </c>
      <c r="C8">
        <v>1.00469410107964</v>
      </c>
      <c r="D8">
        <v>0.95199275362318803</v>
      </c>
      <c r="E8">
        <v>1.03707136237256</v>
      </c>
      <c r="F8">
        <v>0.94378698224851998</v>
      </c>
      <c r="G8">
        <v>1.0081900081899999</v>
      </c>
      <c r="H8">
        <v>0.859375</v>
      </c>
      <c r="I8">
        <v>0.97614296362307595</v>
      </c>
      <c r="J8">
        <v>0.97787610619469001</v>
      </c>
      <c r="K8">
        <v>0.98378212974296197</v>
      </c>
      <c r="N8" s="1">
        <v>40359</v>
      </c>
      <c r="O8">
        <v>1.01147401733043</v>
      </c>
      <c r="P8" s="5">
        <f t="shared" si="0"/>
        <v>17760.340219612637</v>
      </c>
    </row>
    <row r="9" spans="1:16" x14ac:dyDescent="0.3">
      <c r="A9" s="1">
        <v>40390</v>
      </c>
      <c r="B9">
        <v>1.0259965337954899</v>
      </c>
      <c r="C9">
        <v>1.07517549457562</v>
      </c>
      <c r="D9">
        <v>1.1206896551724099</v>
      </c>
      <c r="E9">
        <v>0.99105545617173496</v>
      </c>
      <c r="F9">
        <v>1.0856481481481399</v>
      </c>
      <c r="G9">
        <v>1.1148108552631499</v>
      </c>
      <c r="H9">
        <v>1.1851499286054199</v>
      </c>
      <c r="I9">
        <v>1.0505149397740601</v>
      </c>
      <c r="J9">
        <v>1.0517358747447201</v>
      </c>
      <c r="K9">
        <v>1.1153846153846101</v>
      </c>
      <c r="N9" s="1">
        <v>40390</v>
      </c>
      <c r="O9">
        <v>1.0519030717464899</v>
      </c>
      <c r="P9" s="5">
        <f t="shared" si="0"/>
        <v>18682.156432273263</v>
      </c>
    </row>
    <row r="10" spans="1:16" x14ac:dyDescent="0.3">
      <c r="A10" s="1">
        <v>40421</v>
      </c>
      <c r="B10">
        <v>0.99566666666666603</v>
      </c>
      <c r="C10">
        <v>1.0963138495420299</v>
      </c>
      <c r="D10">
        <v>1.0053005927180301</v>
      </c>
      <c r="E10">
        <v>1.01417183348095</v>
      </c>
      <c r="F10">
        <v>0.93237796686072505</v>
      </c>
      <c r="G10">
        <v>0.96354166666666596</v>
      </c>
      <c r="H10">
        <v>0.89663658736669305</v>
      </c>
      <c r="I10">
        <v>1.09116465722942</v>
      </c>
      <c r="J10">
        <v>0.972990353697749</v>
      </c>
      <c r="K10">
        <v>1.04701834862385</v>
      </c>
      <c r="N10" s="1">
        <v>40421</v>
      </c>
      <c r="O10">
        <v>0.99987727103825896</v>
      </c>
      <c r="P10" s="5">
        <f t="shared" si="0"/>
        <v>18679.863590611247</v>
      </c>
    </row>
    <row r="11" spans="1:16" x14ac:dyDescent="0.3">
      <c r="A11" s="1">
        <v>40451</v>
      </c>
      <c r="B11">
        <v>0.98781549173194005</v>
      </c>
      <c r="C11">
        <v>0.994305366468209</v>
      </c>
      <c r="D11">
        <v>0.98453608247422597</v>
      </c>
      <c r="E11">
        <v>1.00516795865633</v>
      </c>
      <c r="F11">
        <v>1.0120092378752801</v>
      </c>
      <c r="G11">
        <v>0.99468892261001496</v>
      </c>
      <c r="H11">
        <v>0.92046470062555796</v>
      </c>
      <c r="I11">
        <v>0.98360685847098595</v>
      </c>
      <c r="J11">
        <v>0.98271446862996104</v>
      </c>
      <c r="K11">
        <v>1.0565170362358001</v>
      </c>
      <c r="N11" s="1">
        <v>40451</v>
      </c>
      <c r="O11">
        <v>1.0074950570822201</v>
      </c>
      <c r="P11" s="5">
        <f t="shared" si="0"/>
        <v>18819.870234510963</v>
      </c>
    </row>
    <row r="12" spans="1:16" x14ac:dyDescent="0.3">
      <c r="A12" s="1">
        <v>40482</v>
      </c>
      <c r="B12">
        <v>0.94185022026431697</v>
      </c>
      <c r="C12">
        <v>1.06924829847759</v>
      </c>
      <c r="D12">
        <v>1.0626086956521701</v>
      </c>
      <c r="E12">
        <v>1.0294642857142799</v>
      </c>
      <c r="F12">
        <v>1.20629047178538</v>
      </c>
      <c r="G12">
        <v>1.06814701378254</v>
      </c>
      <c r="H12">
        <v>1.0745829244357199</v>
      </c>
      <c r="I12">
        <v>1.09057206082191</v>
      </c>
      <c r="J12">
        <v>1.0535128036769501</v>
      </c>
      <c r="K12">
        <v>1.0007712082262199</v>
      </c>
      <c r="N12" s="1">
        <v>40482</v>
      </c>
      <c r="O12">
        <v>1.0561997043309901</v>
      </c>
      <c r="P12" s="5">
        <f t="shared" si="0"/>
        <v>19877.541377238082</v>
      </c>
    </row>
    <row r="13" spans="1:16" x14ac:dyDescent="0.3">
      <c r="A13" s="1">
        <v>40512</v>
      </c>
      <c r="B13">
        <v>0.84165881244109297</v>
      </c>
      <c r="C13">
        <v>0.94226326858024601</v>
      </c>
      <c r="D13">
        <v>0.97467320261437895</v>
      </c>
      <c r="E13">
        <v>0.96551724137931005</v>
      </c>
      <c r="F13">
        <v>1.0235703245749601</v>
      </c>
      <c r="G13">
        <v>1.0175932441942199</v>
      </c>
      <c r="H13">
        <v>0.92903225806451595</v>
      </c>
      <c r="I13">
        <v>0.96271184334002402</v>
      </c>
      <c r="J13">
        <v>0.93170580964153205</v>
      </c>
      <c r="K13">
        <v>0.91392600205549801</v>
      </c>
      <c r="N13" s="1">
        <v>40512</v>
      </c>
      <c r="O13">
        <v>0.96315982712084003</v>
      </c>
      <c r="P13" s="5">
        <f t="shared" si="0"/>
        <v>19145.249316487974</v>
      </c>
    </row>
    <row r="14" spans="1:16" x14ac:dyDescent="0.3">
      <c r="A14" s="1">
        <v>40543</v>
      </c>
      <c r="B14">
        <v>1.0937570430471</v>
      </c>
      <c r="C14">
        <v>1.0075946403398801</v>
      </c>
      <c r="D14">
        <v>1.0042408821034701</v>
      </c>
      <c r="E14">
        <v>1.10161870503597</v>
      </c>
      <c r="F14">
        <v>1.10752017608217</v>
      </c>
      <c r="G14">
        <v>1.04822695035461</v>
      </c>
      <c r="H14">
        <v>0.93363051015354104</v>
      </c>
      <c r="I14">
        <v>1.0009058827628401</v>
      </c>
      <c r="J14">
        <v>1.0908196721311401</v>
      </c>
      <c r="K14">
        <v>1.0579139724486899</v>
      </c>
      <c r="N14" s="1">
        <v>40543</v>
      </c>
      <c r="O14">
        <v>1.0471541070692501</v>
      </c>
      <c r="P14" s="6">
        <f t="shared" si="0"/>
        <v>20048.026452625134</v>
      </c>
    </row>
    <row r="16" spans="1:16" x14ac:dyDescent="0.3">
      <c r="P16" s="7">
        <f>LN(P14/P2)</f>
        <v>0.10828038153400621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K15" sqref="K15"/>
    </sheetView>
  </sheetViews>
  <sheetFormatPr defaultRowHeight="14.4" x14ac:dyDescent="0.3"/>
  <cols>
    <col min="13" max="13" width="10.5546875" bestFit="1" customWidth="1"/>
  </cols>
  <sheetData>
    <row r="2" spans="1:15" x14ac:dyDescent="0.3">
      <c r="A2" t="s">
        <v>21</v>
      </c>
      <c r="B2" t="s">
        <v>22</v>
      </c>
      <c r="C2" t="s">
        <v>12</v>
      </c>
      <c r="D2" t="s">
        <v>18</v>
      </c>
      <c r="E2" t="s">
        <v>20</v>
      </c>
      <c r="F2" t="s">
        <v>17</v>
      </c>
      <c r="G2" t="s">
        <v>9</v>
      </c>
      <c r="H2" t="s">
        <v>32</v>
      </c>
      <c r="I2" t="s">
        <v>2</v>
      </c>
      <c r="J2" t="s">
        <v>14</v>
      </c>
      <c r="K2" t="s">
        <v>36</v>
      </c>
      <c r="N2" t="s">
        <v>47</v>
      </c>
      <c r="O2" s="5">
        <f>'2010'!P14</f>
        <v>20048.026452625134</v>
      </c>
    </row>
    <row r="3" spans="1:15" x14ac:dyDescent="0.3">
      <c r="A3" s="1">
        <v>40574</v>
      </c>
      <c r="B3">
        <v>1.0317746681086799</v>
      </c>
      <c r="C3">
        <v>0.99353007249417402</v>
      </c>
      <c r="D3">
        <v>0.93543179983857905</v>
      </c>
      <c r="E3">
        <v>0.90962343096234299</v>
      </c>
      <c r="F3">
        <v>0.93811574697173605</v>
      </c>
      <c r="G3">
        <v>1.00494920552227</v>
      </c>
      <c r="H3">
        <v>0.96875</v>
      </c>
      <c r="I3">
        <v>0.94864864864864795</v>
      </c>
      <c r="J3">
        <v>1.0551253413191599</v>
      </c>
      <c r="K3">
        <v>1.0168825161887101</v>
      </c>
      <c r="M3" s="1">
        <v>40574</v>
      </c>
      <c r="N3">
        <v>0.992890481451147</v>
      </c>
      <c r="O3" s="5">
        <f t="shared" ref="O3:O14" si="0">N3*O2</f>
        <v>19905.4946366923</v>
      </c>
    </row>
    <row r="4" spans="1:15" x14ac:dyDescent="0.3">
      <c r="A4" s="1">
        <v>40602</v>
      </c>
      <c r="B4">
        <v>1.0082301161687599</v>
      </c>
      <c r="C4">
        <v>1.0196428600659</v>
      </c>
      <c r="D4">
        <v>1.05267629566695</v>
      </c>
      <c r="E4">
        <v>1.08468468468468</v>
      </c>
      <c r="F4">
        <v>1.05836298932384</v>
      </c>
      <c r="G4">
        <v>0.98267390742177396</v>
      </c>
      <c r="H4">
        <v>0.96678760814959497</v>
      </c>
      <c r="I4">
        <v>1.03070910106085</v>
      </c>
      <c r="J4">
        <v>1.0137379957481101</v>
      </c>
      <c r="K4">
        <v>0.97637969094922705</v>
      </c>
      <c r="M4" s="1">
        <v>40602</v>
      </c>
      <c r="N4">
        <v>1.03278425303909</v>
      </c>
      <c r="O4" s="5">
        <f t="shared" si="0"/>
        <v>20558.081409729868</v>
      </c>
    </row>
    <row r="5" spans="1:15" x14ac:dyDescent="0.3">
      <c r="A5" s="1">
        <v>40633</v>
      </c>
      <c r="B5">
        <v>1.0117553957496499</v>
      </c>
      <c r="C5">
        <v>1.0513268133765099</v>
      </c>
      <c r="D5">
        <v>1.0536945812807801</v>
      </c>
      <c r="E5">
        <v>1.0085251491901099</v>
      </c>
      <c r="F5">
        <v>0.99523160762942697</v>
      </c>
      <c r="G5">
        <v>0.904261057173678</v>
      </c>
      <c r="H5">
        <v>0.99087698646262501</v>
      </c>
      <c r="I5">
        <v>1.0265486725663699</v>
      </c>
      <c r="J5">
        <v>0.94877246711109098</v>
      </c>
      <c r="K5">
        <v>1.0472631296753501</v>
      </c>
      <c r="M5" s="1">
        <v>40633</v>
      </c>
      <c r="N5">
        <v>0.99276975661725098</v>
      </c>
      <c r="O5" s="5">
        <f t="shared" si="0"/>
        <v>20409.441477655153</v>
      </c>
    </row>
    <row r="6" spans="1:15" x14ac:dyDescent="0.3">
      <c r="A6" s="1">
        <v>40663</v>
      </c>
      <c r="B6">
        <v>0.96203297466624205</v>
      </c>
      <c r="C6">
        <v>1.0317987536398101</v>
      </c>
      <c r="D6">
        <v>1.04984423676012</v>
      </c>
      <c r="E6">
        <v>1.0543024227234701</v>
      </c>
      <c r="F6">
        <v>1.0210027100271</v>
      </c>
      <c r="G6">
        <v>1.04665071770334</v>
      </c>
      <c r="H6">
        <v>1.1342578931838301</v>
      </c>
      <c r="I6">
        <v>1.0324123273113699</v>
      </c>
      <c r="J6">
        <v>1.03373264853562</v>
      </c>
      <c r="K6">
        <v>1.01816192560175</v>
      </c>
      <c r="M6" s="1">
        <v>40663</v>
      </c>
      <c r="N6">
        <v>1.04961502450004</v>
      </c>
      <c r="O6" s="5">
        <f t="shared" si="0"/>
        <v>21422.056416601146</v>
      </c>
    </row>
    <row r="7" spans="1:15" x14ac:dyDescent="0.3">
      <c r="A7" s="1">
        <v>40694</v>
      </c>
      <c r="B7">
        <v>0.98055611196772696</v>
      </c>
      <c r="C7">
        <v>1.01541012125582</v>
      </c>
      <c r="D7">
        <v>1.0222551928783301</v>
      </c>
      <c r="E7">
        <v>0.98573692551505498</v>
      </c>
      <c r="F7">
        <v>1.00464499004644</v>
      </c>
      <c r="G7">
        <v>0.98742857142857099</v>
      </c>
      <c r="H7">
        <v>1.03772112382934</v>
      </c>
      <c r="I7">
        <v>1.0334534225424601</v>
      </c>
      <c r="J7">
        <v>0.99709837110134403</v>
      </c>
      <c r="K7">
        <v>0.94218783580485699</v>
      </c>
      <c r="M7" s="1">
        <v>40694</v>
      </c>
      <c r="N7">
        <v>1.00432213565005</v>
      </c>
      <c r="O7" s="5">
        <f t="shared" si="0"/>
        <v>21514.64545033672</v>
      </c>
    </row>
    <row r="8" spans="1:15" x14ac:dyDescent="0.3">
      <c r="A8" s="1">
        <v>40724</v>
      </c>
      <c r="B8">
        <v>1.0232120233511299</v>
      </c>
      <c r="C8">
        <v>1.0276845560166199</v>
      </c>
      <c r="D8">
        <v>1.0094202898550699</v>
      </c>
      <c r="E8">
        <v>0.96925566343042002</v>
      </c>
      <c r="F8">
        <v>0.97807308970099605</v>
      </c>
      <c r="G8">
        <v>0.96343960222287195</v>
      </c>
      <c r="H8">
        <v>0.93530020703933703</v>
      </c>
      <c r="I8">
        <v>0.99900842835894899</v>
      </c>
      <c r="J8">
        <v>1.0277780634302101</v>
      </c>
      <c r="K8">
        <v>1.0395203005791001</v>
      </c>
      <c r="M8" s="1">
        <v>40724</v>
      </c>
      <c r="N8">
        <v>0.99168730341743305</v>
      </c>
      <c r="O8" s="5">
        <f t="shared" si="0"/>
        <v>21335.800730626568</v>
      </c>
    </row>
    <row r="9" spans="1:15" x14ac:dyDescent="0.3">
      <c r="A9" s="1">
        <v>40755</v>
      </c>
      <c r="B9">
        <v>1.0481433294856399</v>
      </c>
      <c r="C9">
        <v>0.96994288522685801</v>
      </c>
      <c r="D9">
        <v>0.93490701001430598</v>
      </c>
      <c r="E9">
        <v>0.963963963963964</v>
      </c>
      <c r="F9">
        <v>0.98396921017402905</v>
      </c>
      <c r="G9">
        <v>0.95743387047734896</v>
      </c>
      <c r="H9">
        <v>0.97116430903155504</v>
      </c>
      <c r="I9">
        <v>1.00550275137568</v>
      </c>
      <c r="J9">
        <v>0.96833507811709296</v>
      </c>
      <c r="K9">
        <v>1.0051731893837099</v>
      </c>
      <c r="M9" s="1">
        <v>40755</v>
      </c>
      <c r="N9">
        <v>0.98067579794555504</v>
      </c>
      <c r="O9" s="5">
        <f t="shared" si="0"/>
        <v>20923.503406314565</v>
      </c>
    </row>
    <row r="10" spans="1:15" x14ac:dyDescent="0.3">
      <c r="A10" s="1">
        <v>40786</v>
      </c>
      <c r="B10">
        <v>1.0013009472894601</v>
      </c>
      <c r="C10">
        <v>1.08808535475999</v>
      </c>
      <c r="D10">
        <v>1.0093167701863299</v>
      </c>
      <c r="E10">
        <v>1.0607356715141101</v>
      </c>
      <c r="F10">
        <v>1.03742937853107</v>
      </c>
      <c r="G10">
        <v>0.99370444002650704</v>
      </c>
      <c r="H10">
        <v>0.95016219404305502</v>
      </c>
      <c r="I10">
        <v>0.85750000000000004</v>
      </c>
      <c r="J10">
        <v>0.87357235026836999</v>
      </c>
      <c r="K10">
        <v>0.93059936908517304</v>
      </c>
      <c r="M10" s="1">
        <v>40786</v>
      </c>
      <c r="N10">
        <v>0.96450964138044004</v>
      </c>
      <c r="O10" s="5">
        <f t="shared" si="0"/>
        <v>20180.920766846877</v>
      </c>
    </row>
    <row r="11" spans="1:15" x14ac:dyDescent="0.3">
      <c r="A11" s="1">
        <v>40816</v>
      </c>
      <c r="B11">
        <v>1.0112534541513201</v>
      </c>
      <c r="C11">
        <v>1.0248794943175401</v>
      </c>
      <c r="D11">
        <v>1.0414219474497599</v>
      </c>
      <c r="E11">
        <v>1.04522613065326</v>
      </c>
      <c r="F11">
        <v>1.0562028786840301</v>
      </c>
      <c r="G11">
        <v>0.90933156849768304</v>
      </c>
      <c r="H11">
        <v>0.97550387596899202</v>
      </c>
      <c r="I11">
        <v>1.0299711815561901</v>
      </c>
      <c r="J11">
        <v>0.963606226437564</v>
      </c>
      <c r="K11">
        <v>0.97607294130120403</v>
      </c>
      <c r="M11" s="1">
        <v>40816</v>
      </c>
      <c r="N11">
        <v>0.99895083563666898</v>
      </c>
      <c r="O11" s="5">
        <f t="shared" si="0"/>
        <v>20159.747663959093</v>
      </c>
    </row>
    <row r="12" spans="1:15" x14ac:dyDescent="0.3">
      <c r="A12" s="1">
        <v>40847</v>
      </c>
      <c r="B12">
        <v>1.0255098882364899</v>
      </c>
      <c r="C12">
        <v>0.96484297790547402</v>
      </c>
      <c r="D12">
        <v>1.0243902439024299</v>
      </c>
      <c r="E12">
        <v>0.96962430055955195</v>
      </c>
      <c r="F12">
        <v>0.98250162022034904</v>
      </c>
      <c r="G12">
        <v>1.06403415154749</v>
      </c>
      <c r="H12">
        <v>1.0122641509433901</v>
      </c>
      <c r="I12">
        <v>1.10257913247362</v>
      </c>
      <c r="J12">
        <v>1.0238311088899901</v>
      </c>
      <c r="K12">
        <v>1.12207527975584</v>
      </c>
      <c r="M12" s="1">
        <v>40847</v>
      </c>
      <c r="N12">
        <v>1.0302409232024801</v>
      </c>
      <c r="O12" s="5">
        <f t="shared" si="0"/>
        <v>20769.397044846257</v>
      </c>
    </row>
    <row r="13" spans="1:15" x14ac:dyDescent="0.3">
      <c r="A13" s="1">
        <v>40877</v>
      </c>
      <c r="B13">
        <v>1.0023266026928701</v>
      </c>
      <c r="C13">
        <v>1.01379910714285</v>
      </c>
      <c r="D13">
        <v>0.99021084337349397</v>
      </c>
      <c r="E13">
        <v>1.0589225589225499</v>
      </c>
      <c r="F13">
        <v>1.0411328388401799</v>
      </c>
      <c r="G13">
        <v>1.0471925594212801</v>
      </c>
      <c r="H13">
        <v>1.05833333333333</v>
      </c>
      <c r="I13">
        <v>1.0520487264673299</v>
      </c>
      <c r="J13">
        <v>1.0542524116577201</v>
      </c>
      <c r="K13">
        <v>1.0208859306862501</v>
      </c>
      <c r="M13" s="1">
        <v>40877</v>
      </c>
      <c r="N13">
        <v>1.0199179639670199</v>
      </c>
      <c r="O13" s="5">
        <f t="shared" si="0"/>
        <v>21183.081146802237</v>
      </c>
    </row>
    <row r="14" spans="1:15" x14ac:dyDescent="0.3">
      <c r="A14" s="1">
        <v>40908</v>
      </c>
      <c r="B14">
        <v>1.0332084847585801</v>
      </c>
      <c r="C14">
        <v>0.99601633201615603</v>
      </c>
      <c r="D14">
        <v>0.97951441578148701</v>
      </c>
      <c r="E14">
        <v>0.97193263833199595</v>
      </c>
      <c r="F14">
        <v>0.96329684481648403</v>
      </c>
      <c r="G14">
        <v>0.99901055408970896</v>
      </c>
      <c r="H14">
        <v>0.95751231527093505</v>
      </c>
      <c r="I14">
        <v>1.0100529100529101</v>
      </c>
      <c r="J14">
        <v>0.97769602351842499</v>
      </c>
      <c r="K14">
        <v>1.0865956704736</v>
      </c>
      <c r="M14" s="1">
        <v>40908</v>
      </c>
      <c r="N14">
        <v>0.99657966310610901</v>
      </c>
      <c r="O14" s="6">
        <f t="shared" si="0"/>
        <v>21110.627872829544</v>
      </c>
    </row>
    <row r="16" spans="1:15" x14ac:dyDescent="0.3">
      <c r="O16" s="7">
        <f>LN(O14/O2)</f>
        <v>5.1645886710507558E-2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N4" sqref="N4"/>
    </sheetView>
  </sheetViews>
  <sheetFormatPr defaultRowHeight="14.4" x14ac:dyDescent="0.3"/>
  <cols>
    <col min="14" max="14" width="10.5546875" bestFit="1" customWidth="1"/>
  </cols>
  <sheetData>
    <row r="2" spans="1:16" x14ac:dyDescent="0.3">
      <c r="A2" t="s">
        <v>21</v>
      </c>
      <c r="B2" t="s">
        <v>22</v>
      </c>
      <c r="C2" t="s">
        <v>33</v>
      </c>
      <c r="D2" t="s">
        <v>37</v>
      </c>
      <c r="E2" t="s">
        <v>18</v>
      </c>
      <c r="F2" t="s">
        <v>9</v>
      </c>
      <c r="G2" t="s">
        <v>32</v>
      </c>
      <c r="H2" t="s">
        <v>12</v>
      </c>
      <c r="I2" t="s">
        <v>38</v>
      </c>
      <c r="J2" t="s">
        <v>20</v>
      </c>
      <c r="K2" t="s">
        <v>14</v>
      </c>
      <c r="O2" t="s">
        <v>47</v>
      </c>
      <c r="P2" s="5">
        <f>'2011'!O14</f>
        <v>21110.627872829544</v>
      </c>
    </row>
    <row r="3" spans="1:16" x14ac:dyDescent="0.3">
      <c r="A3" s="1">
        <v>40939</v>
      </c>
      <c r="B3">
        <v>0.94495042118678296</v>
      </c>
      <c r="C3">
        <v>0.90179267342166702</v>
      </c>
      <c r="D3">
        <v>0.95454545454545403</v>
      </c>
      <c r="E3">
        <v>0.93860322333077495</v>
      </c>
      <c r="F3">
        <v>0.94392523364485903</v>
      </c>
      <c r="G3">
        <v>1.05047318611987</v>
      </c>
      <c r="H3">
        <v>1.0210129349449599</v>
      </c>
      <c r="I3">
        <v>1.12023084321898</v>
      </c>
      <c r="J3">
        <v>0.98446443172526499</v>
      </c>
      <c r="K3">
        <v>0.98330306329955197</v>
      </c>
      <c r="N3" s="1">
        <v>40939</v>
      </c>
      <c r="O3">
        <v>1.00036684340603</v>
      </c>
      <c r="P3" s="5">
        <f t="shared" ref="P3:P14" si="0">O3*P2</f>
        <v>21118.372167461843</v>
      </c>
    </row>
    <row r="4" spans="1:16" x14ac:dyDescent="0.3">
      <c r="A4" s="1">
        <v>40968</v>
      </c>
      <c r="B4">
        <v>1.01849024039945</v>
      </c>
      <c r="C4">
        <v>1.0755957271980201</v>
      </c>
      <c r="D4">
        <v>1.07955801104972</v>
      </c>
      <c r="E4">
        <v>1.0453808752025899</v>
      </c>
      <c r="F4">
        <v>1.01462585034013</v>
      </c>
      <c r="G4">
        <v>1.0914010823812299</v>
      </c>
      <c r="H4">
        <v>1.01182992209775</v>
      </c>
      <c r="I4">
        <v>1.0316526610644201</v>
      </c>
      <c r="J4">
        <v>1.0216256157635399</v>
      </c>
      <c r="K4">
        <v>1.00737367570777</v>
      </c>
      <c r="N4" s="1">
        <v>40968</v>
      </c>
      <c r="O4">
        <v>1.0584038631300901</v>
      </c>
      <c r="P4" s="5">
        <f t="shared" si="0"/>
        <v>22351.766685060586</v>
      </c>
    </row>
    <row r="5" spans="1:16" x14ac:dyDescent="0.3">
      <c r="A5" s="1">
        <v>40999</v>
      </c>
      <c r="B5">
        <v>1.0023266026928701</v>
      </c>
      <c r="C5">
        <v>0.91389830508474501</v>
      </c>
      <c r="D5">
        <v>0.98867354643845895</v>
      </c>
      <c r="E5">
        <v>1.03837298541826</v>
      </c>
      <c r="F5">
        <v>1.0492079541624499</v>
      </c>
      <c r="G5">
        <v>1.0495707560232601</v>
      </c>
      <c r="H5">
        <v>0.97751962662513003</v>
      </c>
      <c r="I5">
        <v>0.88873994638069698</v>
      </c>
      <c r="J5">
        <v>0.97725426482534505</v>
      </c>
      <c r="K5">
        <v>0.94404476743949595</v>
      </c>
      <c r="N5" s="1">
        <v>40999</v>
      </c>
      <c r="O5">
        <v>1.0105574398930599</v>
      </c>
      <c r="P5" s="5">
        <f t="shared" si="0"/>
        <v>22587.744118341812</v>
      </c>
    </row>
    <row r="6" spans="1:16" x14ac:dyDescent="0.3">
      <c r="A6" s="1">
        <v>41029</v>
      </c>
      <c r="B6">
        <v>0.97067760906220402</v>
      </c>
      <c r="C6">
        <v>0.77644411102775601</v>
      </c>
      <c r="D6">
        <v>0.96664969450101801</v>
      </c>
      <c r="E6">
        <v>0.97490774907749</v>
      </c>
      <c r="F6">
        <v>0.98057324840764304</v>
      </c>
      <c r="G6">
        <v>0.9296875</v>
      </c>
      <c r="H6">
        <v>1.0341880341880301</v>
      </c>
      <c r="I6">
        <v>0.92494746322425703</v>
      </c>
      <c r="J6">
        <v>1.00732899022801</v>
      </c>
      <c r="K6">
        <v>0.99243814869866298</v>
      </c>
      <c r="N6" s="1">
        <v>41029</v>
      </c>
      <c r="O6">
        <v>0.96990947743086497</v>
      </c>
      <c r="P6" s="5">
        <f t="shared" si="0"/>
        <v>21908.067094163001</v>
      </c>
    </row>
    <row r="7" spans="1:16" x14ac:dyDescent="0.3">
      <c r="A7" s="1">
        <v>41060</v>
      </c>
      <c r="B7">
        <v>1.00058027258885</v>
      </c>
      <c r="C7">
        <v>0.79018404907975404</v>
      </c>
      <c r="D7">
        <v>0.88645833333333302</v>
      </c>
      <c r="E7">
        <v>0.99849056603773501</v>
      </c>
      <c r="F7">
        <v>0.93175937904269002</v>
      </c>
      <c r="G7">
        <v>0.92647469946882799</v>
      </c>
      <c r="H7">
        <v>0.97305438113312603</v>
      </c>
      <c r="I7">
        <v>0.87401574803149595</v>
      </c>
      <c r="J7">
        <v>1.04701195219123</v>
      </c>
      <c r="K7">
        <v>0.99071934005538598</v>
      </c>
      <c r="N7" s="1">
        <v>41060</v>
      </c>
      <c r="O7">
        <v>0.94156849812166099</v>
      </c>
      <c r="P7" s="5">
        <f t="shared" si="0"/>
        <v>20627.945830599638</v>
      </c>
    </row>
    <row r="8" spans="1:16" x14ac:dyDescent="0.3">
      <c r="A8" s="1">
        <v>41090</v>
      </c>
      <c r="B8">
        <v>1.0322485220775499</v>
      </c>
      <c r="C8">
        <v>1.00860927152317</v>
      </c>
      <c r="D8">
        <v>1.00896860986547</v>
      </c>
      <c r="E8">
        <v>1.0442942942942901</v>
      </c>
      <c r="F8">
        <v>1.05163991625959</v>
      </c>
      <c r="G8">
        <v>0.98754178061379505</v>
      </c>
      <c r="H8">
        <v>1.03923050779096</v>
      </c>
      <c r="I8">
        <v>1.0677634155894999</v>
      </c>
      <c r="J8">
        <v>1.0188679245283001</v>
      </c>
      <c r="K8">
        <v>1.1070139818190201</v>
      </c>
      <c r="N8" s="1">
        <v>41090</v>
      </c>
      <c r="O8">
        <v>1.0470528022322201</v>
      </c>
      <c r="P8" s="5">
        <f t="shared" si="0"/>
        <v>21598.54848622379</v>
      </c>
    </row>
    <row r="9" spans="1:16" x14ac:dyDescent="0.3">
      <c r="A9" s="1">
        <v>41121</v>
      </c>
      <c r="B9">
        <v>1.01783772901147</v>
      </c>
      <c r="C9">
        <v>1.0698455339153701</v>
      </c>
      <c r="D9">
        <v>0.98410829899941099</v>
      </c>
      <c r="E9">
        <v>0.93718772305496001</v>
      </c>
      <c r="F9">
        <v>1.09983579638752</v>
      </c>
      <c r="G9">
        <v>1.05062519060689</v>
      </c>
      <c r="H9">
        <v>0.97283381948529302</v>
      </c>
      <c r="I9">
        <v>1.0314821365405</v>
      </c>
      <c r="J9">
        <v>1.0051508462104399</v>
      </c>
      <c r="K9">
        <v>1.0027612847546299</v>
      </c>
      <c r="N9" s="1">
        <v>41121</v>
      </c>
      <c r="O9">
        <v>1.0161452162293001</v>
      </c>
      <c r="P9" s="5">
        <f t="shared" si="0"/>
        <v>21947.261721772895</v>
      </c>
    </row>
    <row r="10" spans="1:16" x14ac:dyDescent="0.3">
      <c r="A10" s="1">
        <v>41152</v>
      </c>
      <c r="B10">
        <v>1.01077139428843</v>
      </c>
      <c r="C10">
        <v>0.86951219512195099</v>
      </c>
      <c r="D10">
        <v>0.98176761433868898</v>
      </c>
      <c r="E10">
        <v>1.03479576399394</v>
      </c>
      <c r="F10">
        <v>1.01455558996593</v>
      </c>
      <c r="G10">
        <v>1.06646795827123</v>
      </c>
      <c r="H10">
        <v>1.0619641873278201</v>
      </c>
      <c r="I10">
        <v>1.0895422652856599</v>
      </c>
      <c r="J10">
        <v>1.07878877400295</v>
      </c>
      <c r="K10">
        <v>1.0363635618839999</v>
      </c>
      <c r="N10" s="1">
        <v>41152</v>
      </c>
      <c r="O10">
        <v>1.0326098773064301</v>
      </c>
      <c r="P10" s="5">
        <f t="shared" si="0"/>
        <v>22662.959233732017</v>
      </c>
    </row>
    <row r="11" spans="1:16" x14ac:dyDescent="0.3">
      <c r="A11" s="1">
        <v>41182</v>
      </c>
      <c r="B11">
        <v>0.95933388536203801</v>
      </c>
      <c r="C11">
        <v>1.2069577080491101</v>
      </c>
      <c r="D11">
        <v>1.0132533922372899</v>
      </c>
      <c r="E11">
        <v>1.0516339869281</v>
      </c>
      <c r="F11">
        <v>1.0571950106479999</v>
      </c>
      <c r="G11">
        <v>0.99804195804195805</v>
      </c>
      <c r="H11">
        <v>0.99345466666666604</v>
      </c>
      <c r="I11">
        <v>0.97283272283272204</v>
      </c>
      <c r="J11">
        <v>1.0070323488045001</v>
      </c>
      <c r="K11">
        <v>0.97014910611497196</v>
      </c>
      <c r="N11" s="1">
        <v>41182</v>
      </c>
      <c r="O11">
        <v>1.02258191665007</v>
      </c>
      <c r="P11" s="5">
        <f t="shared" si="0"/>
        <v>23174.732290192089</v>
      </c>
    </row>
    <row r="12" spans="1:16" x14ac:dyDescent="0.3">
      <c r="A12" s="1">
        <v>41213</v>
      </c>
      <c r="B12">
        <v>0.954067769610631</v>
      </c>
      <c r="C12">
        <v>0.92294117647058804</v>
      </c>
      <c r="D12">
        <v>0.976276276276276</v>
      </c>
      <c r="E12">
        <v>1.03428571428571</v>
      </c>
      <c r="F12">
        <v>1.02544823597455</v>
      </c>
      <c r="G12">
        <v>1.1003073484213399</v>
      </c>
      <c r="H12">
        <v>1.0150854830871101</v>
      </c>
      <c r="I12">
        <v>1.0190651906518999</v>
      </c>
      <c r="J12">
        <v>0.93379310344827504</v>
      </c>
      <c r="K12">
        <v>1.00627249730991</v>
      </c>
      <c r="N12" s="1">
        <v>41213</v>
      </c>
      <c r="O12">
        <v>1.0122861944796</v>
      </c>
      <c r="P12" s="5">
        <f t="shared" si="0"/>
        <v>23459.461558122053</v>
      </c>
    </row>
    <row r="13" spans="1:16" x14ac:dyDescent="0.3">
      <c r="A13" s="1">
        <v>41243</v>
      </c>
      <c r="B13">
        <v>0.94794219156480297</v>
      </c>
      <c r="C13">
        <v>0.93487522824102198</v>
      </c>
      <c r="D13">
        <v>0.86781780291753496</v>
      </c>
      <c r="E13">
        <v>0.97535934291581095</v>
      </c>
      <c r="F13">
        <v>0.96386222473178995</v>
      </c>
      <c r="G13">
        <v>0.98686205154118201</v>
      </c>
      <c r="H13">
        <v>0.99156176350762404</v>
      </c>
      <c r="I13">
        <v>1.0725974412377199</v>
      </c>
      <c r="J13">
        <v>1.0051622418879</v>
      </c>
      <c r="K13">
        <v>1.06434827672377</v>
      </c>
      <c r="N13" s="1">
        <v>41243</v>
      </c>
      <c r="O13">
        <v>0.99498676083065496</v>
      </c>
      <c r="P13" s="5">
        <f t="shared" si="0"/>
        <v>23341.853666547133</v>
      </c>
    </row>
    <row r="14" spans="1:16" x14ac:dyDescent="0.3">
      <c r="A14" s="1">
        <v>41274</v>
      </c>
      <c r="B14">
        <v>0.95991320180580098</v>
      </c>
      <c r="C14">
        <v>1.07467532467532</v>
      </c>
      <c r="D14">
        <v>1.0470668485675301</v>
      </c>
      <c r="E14">
        <v>0.99230230930720698</v>
      </c>
      <c r="F14">
        <v>1.0249480249480201</v>
      </c>
      <c r="G14">
        <v>0.98101103412881696</v>
      </c>
      <c r="H14">
        <v>1.00285330582024</v>
      </c>
      <c r="I14">
        <v>1.06328392246294</v>
      </c>
      <c r="J14">
        <v>0.98321167883211602</v>
      </c>
      <c r="K14">
        <v>1.0536454182514501</v>
      </c>
      <c r="N14" s="1">
        <v>41274</v>
      </c>
      <c r="O14">
        <v>1.0209937176681301</v>
      </c>
      <c r="P14" s="6">
        <f t="shared" si="0"/>
        <v>23831.885952273431</v>
      </c>
    </row>
    <row r="16" spans="1:16" x14ac:dyDescent="0.3">
      <c r="P16" s="7">
        <f>LN(P14/P2)</f>
        <v>0.12124782558462312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M10" sqref="M10"/>
    </sheetView>
  </sheetViews>
  <sheetFormatPr defaultRowHeight="14.4" x14ac:dyDescent="0.3"/>
  <cols>
    <col min="13" max="13" width="10.5546875" bestFit="1" customWidth="1"/>
  </cols>
  <sheetData>
    <row r="2" spans="1:15" x14ac:dyDescent="0.3">
      <c r="A2" t="s">
        <v>21</v>
      </c>
      <c r="B2" t="s">
        <v>22</v>
      </c>
      <c r="C2" t="s">
        <v>18</v>
      </c>
      <c r="D2" t="s">
        <v>39</v>
      </c>
      <c r="E2" t="s">
        <v>9</v>
      </c>
      <c r="F2" t="s">
        <v>12</v>
      </c>
      <c r="G2" t="s">
        <v>20</v>
      </c>
      <c r="H2" t="s">
        <v>40</v>
      </c>
      <c r="I2" t="s">
        <v>32</v>
      </c>
      <c r="J2" t="s">
        <v>14</v>
      </c>
      <c r="K2" t="s">
        <v>38</v>
      </c>
      <c r="N2" t="s">
        <v>47</v>
      </c>
      <c r="O2" s="5">
        <f>'2012'!P14</f>
        <v>23831.885952273431</v>
      </c>
    </row>
    <row r="3" spans="1:15" x14ac:dyDescent="0.3">
      <c r="A3" s="1">
        <v>41305</v>
      </c>
      <c r="B3">
        <v>1.0930482700963899</v>
      </c>
      <c r="C3">
        <v>0.98610145934676796</v>
      </c>
      <c r="D3">
        <v>1.0766110860747999</v>
      </c>
      <c r="E3">
        <v>0.99851190476190399</v>
      </c>
      <c r="F3">
        <v>0.99756982692963903</v>
      </c>
      <c r="G3">
        <v>1.06783369803063</v>
      </c>
      <c r="H3">
        <v>1.0516826923076901</v>
      </c>
      <c r="I3">
        <v>1.00836164097204</v>
      </c>
      <c r="J3">
        <v>1.03051612982841</v>
      </c>
      <c r="K3">
        <v>0.960199004975124</v>
      </c>
      <c r="M3" s="1">
        <v>41305</v>
      </c>
      <c r="N3">
        <v>1.0354079518821799</v>
      </c>
      <c r="O3" s="5">
        <f t="shared" ref="O3:O14" si="0">N3*O2</f>
        <v>24675.724223333127</v>
      </c>
    </row>
    <row r="4" spans="1:15" x14ac:dyDescent="0.3">
      <c r="A4" s="1">
        <v>41333</v>
      </c>
      <c r="B4">
        <v>0.98422264974872897</v>
      </c>
      <c r="C4">
        <v>1.0126050420168</v>
      </c>
      <c r="D4">
        <v>1.0163979988882701</v>
      </c>
      <c r="E4">
        <v>1.03781512605042</v>
      </c>
      <c r="F4">
        <v>1.04737976726005</v>
      </c>
      <c r="G4">
        <v>1.02315789473684</v>
      </c>
      <c r="H4">
        <v>0.997327224131347</v>
      </c>
      <c r="I4">
        <v>0.97122678524718797</v>
      </c>
      <c r="J4">
        <v>0.91094401991491203</v>
      </c>
      <c r="K4">
        <v>0.96930182015756505</v>
      </c>
      <c r="M4" s="1">
        <v>41333</v>
      </c>
      <c r="N4">
        <v>0.99713260349395505</v>
      </c>
      <c r="O4" s="5">
        <f t="shared" si="0"/>
        <v>24604.969137911012</v>
      </c>
    </row>
    <row r="5" spans="1:15" x14ac:dyDescent="0.3">
      <c r="A5" s="1">
        <v>41364</v>
      </c>
      <c r="B5">
        <v>1.14082075494193</v>
      </c>
      <c r="C5">
        <v>1.0516129032257999</v>
      </c>
      <c r="D5">
        <v>0.97678890262326601</v>
      </c>
      <c r="E5">
        <v>1.12423447069116</v>
      </c>
      <c r="F5">
        <v>1.0731032267934699</v>
      </c>
      <c r="G5">
        <v>0.95602165087956703</v>
      </c>
      <c r="H5">
        <v>1.0591603053435099</v>
      </c>
      <c r="I5">
        <v>1.06495263870094</v>
      </c>
      <c r="J5">
        <v>0.98991635458989502</v>
      </c>
      <c r="K5">
        <v>0.84431977559607296</v>
      </c>
      <c r="M5" s="1">
        <v>41364</v>
      </c>
      <c r="N5">
        <v>1.0148123359435799</v>
      </c>
      <c r="O5" s="5">
        <f t="shared" si="0"/>
        <v>24969.426206663164</v>
      </c>
    </row>
    <row r="6" spans="1:15" x14ac:dyDescent="0.3">
      <c r="A6" s="1">
        <v>41394</v>
      </c>
      <c r="B6">
        <v>1.0218759013933101</v>
      </c>
      <c r="C6">
        <v>1.0331785003317799</v>
      </c>
      <c r="D6">
        <v>0.98917322834645605</v>
      </c>
      <c r="E6">
        <v>0.98858625162127101</v>
      </c>
      <c r="F6">
        <v>1.0533422407912001</v>
      </c>
      <c r="G6">
        <v>1.0481245576786899</v>
      </c>
      <c r="H6">
        <v>0.95099099099099005</v>
      </c>
      <c r="I6">
        <v>1.03837357052096</v>
      </c>
      <c r="J6">
        <v>0.94482228376455402</v>
      </c>
      <c r="K6">
        <v>1.01362126245847</v>
      </c>
      <c r="M6" s="1">
        <v>41394</v>
      </c>
      <c r="N6">
        <v>1.03129186320537</v>
      </c>
      <c r="O6" s="5">
        <f t="shared" si="0"/>
        <v>25750.766075838648</v>
      </c>
    </row>
    <row r="7" spans="1:15" x14ac:dyDescent="0.3">
      <c r="A7" s="1">
        <v>41425</v>
      </c>
      <c r="B7">
        <v>0.979087771586717</v>
      </c>
      <c r="C7">
        <v>0.99551569506726401</v>
      </c>
      <c r="D7">
        <v>1.04238388692579</v>
      </c>
      <c r="E7">
        <v>0.97984293193717198</v>
      </c>
      <c r="F7">
        <v>0.950333409213309</v>
      </c>
      <c r="G7">
        <v>1.0140845070422499</v>
      </c>
      <c r="H7">
        <v>1.14703213610586</v>
      </c>
      <c r="I7">
        <v>1.1390904692791399</v>
      </c>
      <c r="J7">
        <v>1.0729735484316201</v>
      </c>
      <c r="K7">
        <v>1.1054498548855201</v>
      </c>
      <c r="M7" s="1">
        <v>41425</v>
      </c>
      <c r="N7">
        <v>1.0413558142839601</v>
      </c>
      <c r="O7" s="5">
        <f t="shared" si="0"/>
        <v>26815.709975340731</v>
      </c>
    </row>
    <row r="8" spans="1:15" x14ac:dyDescent="0.3">
      <c r="A8" s="1">
        <v>41455</v>
      </c>
      <c r="B8">
        <v>0.99602514288632504</v>
      </c>
      <c r="C8">
        <v>0.99672774869109904</v>
      </c>
      <c r="D8">
        <v>0.94946401225114796</v>
      </c>
      <c r="E8">
        <v>0.956393001345895</v>
      </c>
      <c r="F8">
        <v>0.95335482571025498</v>
      </c>
      <c r="G8">
        <v>0.90536068828590299</v>
      </c>
      <c r="H8">
        <v>0.99685204616998901</v>
      </c>
      <c r="I8">
        <v>0.92266495287060801</v>
      </c>
      <c r="J8">
        <v>1.0438585742801201</v>
      </c>
      <c r="K8">
        <v>1.02012616401321</v>
      </c>
      <c r="M8" s="1">
        <v>41455</v>
      </c>
      <c r="N8">
        <v>0.97531855439542203</v>
      </c>
      <c r="O8" s="5">
        <f t="shared" si="0"/>
        <v>26153.859488236219</v>
      </c>
    </row>
    <row r="9" spans="1:15" x14ac:dyDescent="0.3">
      <c r="A9" s="1">
        <v>41486</v>
      </c>
      <c r="B9">
        <v>1.0471875970839699</v>
      </c>
      <c r="C9">
        <v>1.03075916230366</v>
      </c>
      <c r="D9">
        <v>1.0859162228299899</v>
      </c>
      <c r="E9">
        <v>1.1301560758082401</v>
      </c>
      <c r="F9">
        <v>1.0571241295359</v>
      </c>
      <c r="G9">
        <v>1.0532846715328401</v>
      </c>
      <c r="H9">
        <v>1.11809392265193</v>
      </c>
      <c r="I9">
        <v>1.11354897082108</v>
      </c>
      <c r="J9">
        <v>1.03906905489632</v>
      </c>
      <c r="K9">
        <v>1.0696803915922799</v>
      </c>
      <c r="M9" s="1">
        <v>41486</v>
      </c>
      <c r="N9">
        <v>1.0836082644701399</v>
      </c>
      <c r="O9" s="5">
        <f t="shared" si="0"/>
        <v>28340.538289243552</v>
      </c>
    </row>
    <row r="10" spans="1:15" x14ac:dyDescent="0.3">
      <c r="A10" s="1">
        <v>41517</v>
      </c>
      <c r="B10">
        <v>1.0817155414967701</v>
      </c>
      <c r="C10">
        <v>0.99238095238095203</v>
      </c>
      <c r="D10">
        <v>0.89631397507292399</v>
      </c>
      <c r="E10">
        <v>0.97293195041740399</v>
      </c>
      <c r="F10">
        <v>0.96984568001447102</v>
      </c>
      <c r="G10">
        <v>0.97076816608996497</v>
      </c>
      <c r="H10">
        <v>0.96898753420492501</v>
      </c>
      <c r="I10">
        <v>0.97237682951968596</v>
      </c>
      <c r="J10">
        <v>0.96501323575781095</v>
      </c>
      <c r="K10">
        <v>1.0251789027299201</v>
      </c>
      <c r="M10" s="1">
        <v>41517</v>
      </c>
      <c r="N10">
        <v>0.97646673854999</v>
      </c>
      <c r="O10" s="5">
        <f t="shared" si="0"/>
        <v>27673.592992048765</v>
      </c>
    </row>
    <row r="11" spans="1:15" x14ac:dyDescent="0.3">
      <c r="A11" s="1">
        <v>41547</v>
      </c>
      <c r="B11">
        <v>1.0131350093740801</v>
      </c>
      <c r="C11">
        <v>0.97333333333333305</v>
      </c>
      <c r="D11">
        <v>0.97423955756076197</v>
      </c>
      <c r="E11">
        <v>1.01162790697674</v>
      </c>
      <c r="F11">
        <v>0.97205599291550004</v>
      </c>
      <c r="G11">
        <v>1.01245421245421</v>
      </c>
      <c r="H11">
        <v>0.97216274089935695</v>
      </c>
      <c r="I11">
        <v>1.02922279792746</v>
      </c>
      <c r="J11">
        <v>1.0066614890519701</v>
      </c>
      <c r="K11">
        <v>1.01276161306789</v>
      </c>
      <c r="M11" s="1">
        <v>41547</v>
      </c>
      <c r="N11">
        <v>1.01373256399626</v>
      </c>
      <c r="O11" s="5">
        <f t="shared" si="0"/>
        <v>28053.622378818527</v>
      </c>
    </row>
    <row r="12" spans="1:15" x14ac:dyDescent="0.3">
      <c r="A12" s="1">
        <v>41578</v>
      </c>
      <c r="B12">
        <v>1.02981892888964</v>
      </c>
      <c r="C12">
        <v>0.96392103471749402</v>
      </c>
      <c r="D12">
        <v>1.0257293994933601</v>
      </c>
      <c r="E12">
        <v>1.0110199897488401</v>
      </c>
      <c r="F12">
        <v>1.0731865747910501</v>
      </c>
      <c r="G12">
        <v>1.0064285714285699</v>
      </c>
      <c r="H12">
        <v>1.13183229813664</v>
      </c>
      <c r="I12">
        <v>1.0049900199600701</v>
      </c>
      <c r="J12">
        <v>1.0726817231299699</v>
      </c>
      <c r="K12">
        <v>1.10046557216368</v>
      </c>
      <c r="M12" s="1">
        <v>41578</v>
      </c>
      <c r="N12">
        <v>1.0475785959931201</v>
      </c>
      <c r="O12" s="5">
        <f t="shared" si="0"/>
        <v>29388.374344123888</v>
      </c>
    </row>
    <row r="13" spans="1:15" x14ac:dyDescent="0.3">
      <c r="A13" s="1">
        <v>41608</v>
      </c>
      <c r="B13">
        <v>0.97548261481951903</v>
      </c>
      <c r="C13">
        <v>0.93913658881811701</v>
      </c>
      <c r="D13">
        <v>0.99214316892186805</v>
      </c>
      <c r="E13">
        <v>1.0342726580350301</v>
      </c>
      <c r="F13">
        <v>0.99295323886758502</v>
      </c>
      <c r="G13">
        <v>0.93803418803418803</v>
      </c>
      <c r="H13">
        <v>0.95292479108635098</v>
      </c>
      <c r="I13">
        <v>0.98443501111784903</v>
      </c>
      <c r="J13">
        <v>0.84773853635047103</v>
      </c>
      <c r="K13">
        <v>0.97119249665028995</v>
      </c>
      <c r="M13" s="1">
        <v>41608</v>
      </c>
      <c r="N13">
        <v>0.96520971172388204</v>
      </c>
      <c r="O13" s="5">
        <f t="shared" si="0"/>
        <v>28365.944328725349</v>
      </c>
    </row>
    <row r="14" spans="1:15" x14ac:dyDescent="0.3">
      <c r="A14" s="1">
        <v>41639</v>
      </c>
      <c r="B14">
        <v>1.04867281780278</v>
      </c>
      <c r="C14">
        <v>1.0378787878787801</v>
      </c>
      <c r="D14">
        <v>0.98701756976229105</v>
      </c>
      <c r="E14">
        <v>0.91985887096774099</v>
      </c>
      <c r="F14">
        <v>1.0213869178599699</v>
      </c>
      <c r="G14">
        <v>1.0322828593389699</v>
      </c>
      <c r="H14">
        <v>1.0405643738977</v>
      </c>
      <c r="I14">
        <v>0.901062278691939</v>
      </c>
      <c r="J14">
        <v>0.87800185262137198</v>
      </c>
      <c r="K14">
        <v>1.05513843266072</v>
      </c>
      <c r="M14" s="1">
        <v>41639</v>
      </c>
      <c r="N14">
        <v>0.98477811614781297</v>
      </c>
      <c r="O14" s="6">
        <f t="shared" si="0"/>
        <v>27934.161218795889</v>
      </c>
    </row>
    <row r="16" spans="1:15" x14ac:dyDescent="0.3">
      <c r="O16" s="7">
        <f>LN(O14/O2)</f>
        <v>0.15882592637260648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L11" sqref="L11"/>
    </sheetView>
  </sheetViews>
  <sheetFormatPr defaultRowHeight="14.4" x14ac:dyDescent="0.3"/>
  <cols>
    <col min="13" max="13" width="10.5546875" bestFit="1" customWidth="1"/>
  </cols>
  <sheetData>
    <row r="2" spans="1:15" x14ac:dyDescent="0.3">
      <c r="A2" t="s">
        <v>21</v>
      </c>
      <c r="B2" t="s">
        <v>22</v>
      </c>
      <c r="C2" t="s">
        <v>18</v>
      </c>
      <c r="D2" t="s">
        <v>39</v>
      </c>
      <c r="E2" t="s">
        <v>20</v>
      </c>
      <c r="F2" t="s">
        <v>9</v>
      </c>
      <c r="G2" t="s">
        <v>12</v>
      </c>
      <c r="H2" t="s">
        <v>17</v>
      </c>
      <c r="I2" t="s">
        <v>36</v>
      </c>
      <c r="J2" t="s">
        <v>32</v>
      </c>
      <c r="K2" t="s">
        <v>14</v>
      </c>
      <c r="N2" t="s">
        <v>47</v>
      </c>
      <c r="O2" s="5">
        <f>'2013'!O14</f>
        <v>27934.161218795889</v>
      </c>
    </row>
    <row r="3" spans="1:15" x14ac:dyDescent="0.3">
      <c r="A3" s="1">
        <v>41670</v>
      </c>
      <c r="B3">
        <v>0.95510070111799805</v>
      </c>
      <c r="C3">
        <v>0.97610156833457795</v>
      </c>
      <c r="D3">
        <v>0.95043201455206905</v>
      </c>
      <c r="E3">
        <v>1.0686567164179099</v>
      </c>
      <c r="F3">
        <v>0.95236799129014604</v>
      </c>
      <c r="G3">
        <v>1.0213651624618201</v>
      </c>
      <c r="H3">
        <v>1.03846517119244</v>
      </c>
      <c r="I3">
        <v>0.97587566689863103</v>
      </c>
      <c r="J3">
        <v>1.1165457523987801</v>
      </c>
      <c r="K3">
        <v>1.05206118808494</v>
      </c>
      <c r="M3" s="1">
        <v>41670</v>
      </c>
      <c r="N3">
        <v>1.0023126670948601</v>
      </c>
      <c r="O3" s="5">
        <f t="shared" ref="O3:O14" si="0">N3*O2</f>
        <v>27998.763634269115</v>
      </c>
    </row>
    <row r="4" spans="1:15" x14ac:dyDescent="0.3">
      <c r="A4" s="1">
        <v>41698</v>
      </c>
      <c r="B4">
        <v>0.92313571002656103</v>
      </c>
      <c r="C4">
        <v>1.0533033033032999</v>
      </c>
      <c r="D4">
        <v>1.01319388576025</v>
      </c>
      <c r="E4">
        <v>1.0955155709342499</v>
      </c>
      <c r="F4">
        <v>0.99160636758321197</v>
      </c>
      <c r="G4">
        <v>1.05366203703703</v>
      </c>
      <c r="H4">
        <v>1.0499432463110101</v>
      </c>
      <c r="I4">
        <v>1.03961813842482</v>
      </c>
      <c r="J4">
        <v>1.07608463346869</v>
      </c>
      <c r="K4">
        <v>1.0103907716651901</v>
      </c>
      <c r="M4" s="1">
        <v>41698</v>
      </c>
      <c r="N4">
        <v>1.00588676121138</v>
      </c>
      <c r="O4" s="5">
        <f t="shared" si="0"/>
        <v>28163.585669997927</v>
      </c>
    </row>
    <row r="5" spans="1:15" x14ac:dyDescent="0.3">
      <c r="A5" s="1">
        <v>41729</v>
      </c>
      <c r="B5">
        <v>0.904537056045986</v>
      </c>
      <c r="C5">
        <v>1.0709169054441201</v>
      </c>
      <c r="D5">
        <v>0.97574686797301602</v>
      </c>
      <c r="E5">
        <v>1.01025641025641</v>
      </c>
      <c r="F5">
        <v>0.93742586002372397</v>
      </c>
      <c r="G5">
        <v>0.99455545253295097</v>
      </c>
      <c r="H5">
        <v>0.99835706462212404</v>
      </c>
      <c r="I5">
        <v>1.02820338080667</v>
      </c>
      <c r="J5">
        <v>0.90318063612722499</v>
      </c>
      <c r="K5">
        <v>1.07833881634402</v>
      </c>
      <c r="M5" s="1">
        <v>41729</v>
      </c>
      <c r="N5">
        <v>0.975867344560988</v>
      </c>
      <c r="O5" s="5">
        <f t="shared" si="0"/>
        <v>27483.92356109677</v>
      </c>
    </row>
    <row r="6" spans="1:15" x14ac:dyDescent="0.3">
      <c r="A6" s="1">
        <v>41759</v>
      </c>
      <c r="B6">
        <v>1.0165683159328101</v>
      </c>
      <c r="C6">
        <v>1.02417730020147</v>
      </c>
      <c r="D6">
        <v>1.0038520391517101</v>
      </c>
      <c r="E6">
        <v>0.993757802746566</v>
      </c>
      <c r="F6">
        <v>1.08465266558966</v>
      </c>
      <c r="G6">
        <v>1.0144841107391001</v>
      </c>
      <c r="H6">
        <v>0.99353796445880405</v>
      </c>
      <c r="I6">
        <v>1.0622312740438999</v>
      </c>
      <c r="J6">
        <v>0.95933014354066903</v>
      </c>
      <c r="K6">
        <v>1.0756164383561599</v>
      </c>
      <c r="M6" s="1">
        <v>41759</v>
      </c>
      <c r="N6">
        <v>1.0300026839063701</v>
      </c>
      <c r="O6" s="5">
        <f t="shared" si="0"/>
        <v>28308.515032207193</v>
      </c>
    </row>
    <row r="7" spans="1:15" x14ac:dyDescent="0.3">
      <c r="A7" s="1">
        <v>41790</v>
      </c>
      <c r="B7">
        <v>0.94946748243824997</v>
      </c>
      <c r="C7">
        <v>1.01765860039241</v>
      </c>
      <c r="D7">
        <v>1.0358906815936699</v>
      </c>
      <c r="E7">
        <v>1.0931989924433201</v>
      </c>
      <c r="F7">
        <v>1.0645955090741299</v>
      </c>
      <c r="G7">
        <v>1.06395739388194</v>
      </c>
      <c r="H7">
        <v>1.06493506493506</v>
      </c>
      <c r="I7">
        <v>1.0049282194128899</v>
      </c>
      <c r="J7">
        <v>1.01171171171171</v>
      </c>
      <c r="K7">
        <v>0.98420512820512795</v>
      </c>
      <c r="M7" s="1">
        <v>41790</v>
      </c>
      <c r="N7">
        <v>1.0322553929648699</v>
      </c>
      <c r="O7" s="5">
        <f t="shared" si="0"/>
        <v>29221.617308822963</v>
      </c>
    </row>
    <row r="8" spans="1:15" x14ac:dyDescent="0.3">
      <c r="A8" s="1">
        <v>41820</v>
      </c>
      <c r="B8">
        <v>0.93323761665470195</v>
      </c>
      <c r="C8">
        <v>0.99808917197452196</v>
      </c>
      <c r="D8">
        <v>0.94591576260370103</v>
      </c>
      <c r="E8">
        <v>1.00570125427594</v>
      </c>
      <c r="F8">
        <v>0.93040401061633704</v>
      </c>
      <c r="G8">
        <v>0.93749993605843696</v>
      </c>
      <c r="H8">
        <v>0.97723823975720703</v>
      </c>
      <c r="I8">
        <v>1.03807491568003</v>
      </c>
      <c r="J8">
        <v>0.94425938263379905</v>
      </c>
      <c r="K8">
        <v>0.98772623257749104</v>
      </c>
      <c r="M8" s="1">
        <v>41820</v>
      </c>
      <c r="N8">
        <v>0.98196965052199303</v>
      </c>
      <c r="O8" s="5">
        <f t="shared" si="0"/>
        <v>28694.741336432307</v>
      </c>
    </row>
    <row r="9" spans="1:15" x14ac:dyDescent="0.3">
      <c r="A9" s="1">
        <v>41851</v>
      </c>
      <c r="B9">
        <v>1.01045651619484</v>
      </c>
      <c r="C9">
        <v>0.91982323232323204</v>
      </c>
      <c r="D9">
        <v>1.0736158475426201</v>
      </c>
      <c r="E9">
        <v>0.99664053751399695</v>
      </c>
      <c r="F9">
        <v>1.0353390639923501</v>
      </c>
      <c r="G9">
        <v>1</v>
      </c>
      <c r="H9">
        <v>1.0108256880733899</v>
      </c>
      <c r="I9">
        <v>1.00680552691276</v>
      </c>
      <c r="J9">
        <v>1.0327868852458999</v>
      </c>
      <c r="K9">
        <v>0.95902153460171402</v>
      </c>
      <c r="M9" s="1">
        <v>41851</v>
      </c>
      <c r="N9">
        <v>1.00657921567084</v>
      </c>
      <c r="O9" s="5">
        <f t="shared" si="0"/>
        <v>28883.530228303662</v>
      </c>
    </row>
    <row r="10" spans="1:15" x14ac:dyDescent="0.3">
      <c r="A10" s="1">
        <v>41882</v>
      </c>
      <c r="B10">
        <v>1.0899091702519701</v>
      </c>
      <c r="C10">
        <v>1.0556328233657799</v>
      </c>
      <c r="D10">
        <v>1.03607182583823</v>
      </c>
      <c r="E10">
        <v>1.0526051401869101</v>
      </c>
      <c r="F10">
        <v>0.93374075265358603</v>
      </c>
      <c r="G10">
        <v>1.10029093242423</v>
      </c>
      <c r="H10">
        <v>1.0362280234416601</v>
      </c>
      <c r="I10">
        <v>1.0107794361525699</v>
      </c>
      <c r="J10">
        <v>1.0056140350877101</v>
      </c>
      <c r="K10">
        <v>1.01439008191277</v>
      </c>
      <c r="M10" s="1">
        <v>41882</v>
      </c>
      <c r="N10">
        <v>1.00975744472128</v>
      </c>
      <c r="O10" s="5">
        <f t="shared" si="0"/>
        <v>29165.359677861758</v>
      </c>
    </row>
    <row r="11" spans="1:15" x14ac:dyDescent="0.3">
      <c r="A11" s="1">
        <v>41912</v>
      </c>
      <c r="B11">
        <v>0.98887276245766798</v>
      </c>
      <c r="C11">
        <v>1.0583936800526601</v>
      </c>
      <c r="D11">
        <v>0.96694980694980703</v>
      </c>
      <c r="E11">
        <v>0.92554410080183203</v>
      </c>
      <c r="F11">
        <v>0.86873920552676998</v>
      </c>
      <c r="G11">
        <v>0.98393369526024699</v>
      </c>
      <c r="H11">
        <v>0.96652935118434602</v>
      </c>
      <c r="I11">
        <v>0.97304602560130404</v>
      </c>
      <c r="J11">
        <v>0.91746031746031698</v>
      </c>
      <c r="K11">
        <v>1.05532563711609</v>
      </c>
      <c r="M11" s="1">
        <v>41912</v>
      </c>
      <c r="N11">
        <v>0.96744232887461101</v>
      </c>
      <c r="O11" s="5">
        <f t="shared" si="0"/>
        <v>28215.803489216254</v>
      </c>
    </row>
    <row r="12" spans="1:15" x14ac:dyDescent="0.3">
      <c r="A12" s="1">
        <v>41943</v>
      </c>
      <c r="B12">
        <v>1.0169242089771799</v>
      </c>
      <c r="C12">
        <v>1.04990151017728</v>
      </c>
      <c r="D12">
        <v>1.0406204673650199</v>
      </c>
      <c r="E12">
        <v>1.0687929956222599</v>
      </c>
      <c r="F12">
        <v>1.0491452991452901</v>
      </c>
      <c r="G12">
        <v>1.0451474064839099</v>
      </c>
      <c r="H12">
        <v>1.0771721532649701</v>
      </c>
      <c r="I12">
        <v>0.95903045903045903</v>
      </c>
      <c r="J12">
        <v>1.0195537728754001</v>
      </c>
      <c r="K12">
        <v>1.0047817047817</v>
      </c>
      <c r="M12" s="1">
        <v>41943</v>
      </c>
      <c r="N12">
        <v>1.0169610738778601</v>
      </c>
      <c r="O12" s="5">
        <f t="shared" si="0"/>
        <v>28694.373816720032</v>
      </c>
    </row>
    <row r="13" spans="1:15" x14ac:dyDescent="0.3">
      <c r="A13" s="1">
        <v>41973</v>
      </c>
      <c r="B13">
        <v>1.1356796116504799</v>
      </c>
      <c r="C13">
        <v>1.0465858328015301</v>
      </c>
      <c r="D13">
        <v>1.01449275362318</v>
      </c>
      <c r="E13">
        <v>1.08183990442054</v>
      </c>
      <c r="F13">
        <v>0.95421095666394096</v>
      </c>
      <c r="G13">
        <v>1.01694906759579</v>
      </c>
      <c r="H13">
        <v>1.0402240325865499</v>
      </c>
      <c r="I13">
        <v>0.97108378870673895</v>
      </c>
      <c r="J13">
        <v>1.20945778658083</v>
      </c>
      <c r="K13">
        <v>0.98444070647602999</v>
      </c>
      <c r="M13" s="1">
        <v>41973</v>
      </c>
      <c r="N13">
        <v>1.03953080932102</v>
      </c>
      <c r="O13" s="5">
        <f t="shared" si="0"/>
        <v>29828.68563665486</v>
      </c>
    </row>
    <row r="14" spans="1:15" x14ac:dyDescent="0.3">
      <c r="A14" s="1">
        <v>42004</v>
      </c>
      <c r="B14">
        <v>0.97997359154929498</v>
      </c>
      <c r="C14">
        <v>0.98362644026682799</v>
      </c>
      <c r="D14">
        <v>0.98394079999999995</v>
      </c>
      <c r="E14">
        <v>1.0088105726872201</v>
      </c>
      <c r="F14">
        <v>1.06427955133735</v>
      </c>
      <c r="G14">
        <v>0.98720510179440002</v>
      </c>
      <c r="H14">
        <v>0.98285154336109704</v>
      </c>
      <c r="I14">
        <v>1.0294806049976399</v>
      </c>
      <c r="J14">
        <v>0.97774147437206405</v>
      </c>
      <c r="K14">
        <v>0.95941773268636898</v>
      </c>
      <c r="M14" s="1">
        <v>42004</v>
      </c>
      <c r="N14">
        <v>0.98833879146887205</v>
      </c>
      <c r="O14" s="6">
        <f t="shared" si="0"/>
        <v>29480.847113236367</v>
      </c>
    </row>
    <row r="16" spans="1:15" x14ac:dyDescent="0.3">
      <c r="O16" s="7">
        <f>LN(O14/O2)</f>
        <v>5.3890445807575904E-2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M3" sqref="M3"/>
    </sheetView>
  </sheetViews>
  <sheetFormatPr defaultRowHeight="14.4" x14ac:dyDescent="0.3"/>
  <sheetData>
    <row r="2" spans="1:15" x14ac:dyDescent="0.3">
      <c r="A2" t="s">
        <v>21</v>
      </c>
      <c r="B2" t="s">
        <v>9</v>
      </c>
      <c r="C2" t="s">
        <v>39</v>
      </c>
      <c r="D2" t="s">
        <v>18</v>
      </c>
      <c r="E2" t="s">
        <v>22</v>
      </c>
      <c r="F2" t="s">
        <v>42</v>
      </c>
      <c r="G2" t="s">
        <v>41</v>
      </c>
      <c r="H2" t="s">
        <v>43</v>
      </c>
      <c r="I2" t="s">
        <v>36</v>
      </c>
      <c r="J2" t="s">
        <v>7</v>
      </c>
      <c r="K2" t="s">
        <v>12</v>
      </c>
      <c r="N2" t="s">
        <v>47</v>
      </c>
      <c r="O2" s="5">
        <f>'2014'!O14</f>
        <v>29480.847113236367</v>
      </c>
    </row>
    <row r="3" spans="1:15" x14ac:dyDescent="0.3">
      <c r="A3" s="1">
        <v>42035</v>
      </c>
      <c r="B3">
        <v>1.0698438783894799</v>
      </c>
      <c r="C3">
        <v>0.99607843137254903</v>
      </c>
      <c r="D3">
        <v>1.00186799501868</v>
      </c>
      <c r="E3">
        <v>1.0567823343848499</v>
      </c>
      <c r="F3">
        <v>1.0341089048605101</v>
      </c>
      <c r="G3">
        <v>1.03929411764705</v>
      </c>
      <c r="H3">
        <v>1.04717000951616</v>
      </c>
      <c r="I3">
        <v>0.93081180811808095</v>
      </c>
      <c r="J3">
        <v>1.0744757772957301</v>
      </c>
      <c r="K3">
        <v>1.04479080568347</v>
      </c>
      <c r="M3" s="1">
        <v>42035</v>
      </c>
      <c r="N3">
        <v>1.0204519397215499</v>
      </c>
      <c r="O3" s="5">
        <f t="shared" ref="O3:O14" si="0">N3*O2</f>
        <v>30083.787621336505</v>
      </c>
    </row>
    <row r="4" spans="1:15" x14ac:dyDescent="0.3">
      <c r="A4" s="1">
        <v>42063</v>
      </c>
      <c r="B4">
        <v>1.01720912832023</v>
      </c>
      <c r="C4">
        <v>0.94268451992161895</v>
      </c>
      <c r="D4">
        <v>0.97278911564625803</v>
      </c>
      <c r="E4">
        <v>0.97398353240538804</v>
      </c>
      <c r="F4">
        <v>1.02364633310486</v>
      </c>
      <c r="G4">
        <v>0.96201372997711598</v>
      </c>
      <c r="H4">
        <v>1.0892863722967701</v>
      </c>
      <c r="I4">
        <v>1.02368293861768</v>
      </c>
      <c r="J4">
        <v>1.055460458747</v>
      </c>
      <c r="K4">
        <v>0.94925062002592897</v>
      </c>
      <c r="M4" s="1">
        <v>42063</v>
      </c>
      <c r="N4">
        <v>1.0183802090554299</v>
      </c>
      <c r="O4" s="5">
        <f t="shared" si="0"/>
        <v>30636.733926995825</v>
      </c>
    </row>
    <row r="5" spans="1:15" x14ac:dyDescent="0.3">
      <c r="A5" s="1">
        <v>42094</v>
      </c>
      <c r="B5">
        <v>0.95294117647058796</v>
      </c>
      <c r="C5">
        <v>0.98473151483959498</v>
      </c>
      <c r="D5">
        <v>0.97668161434977496</v>
      </c>
      <c r="E5">
        <v>0.98108589230084498</v>
      </c>
      <c r="F5">
        <v>0.99265621851561603</v>
      </c>
      <c r="G5">
        <v>1.0356721001653599</v>
      </c>
      <c r="H5">
        <v>0.95165127608228595</v>
      </c>
      <c r="I5">
        <v>0.97575321105263102</v>
      </c>
      <c r="J5">
        <v>0.99485199485199405</v>
      </c>
      <c r="K5">
        <v>0.97606980700222201</v>
      </c>
      <c r="M5" s="1">
        <v>42094</v>
      </c>
      <c r="N5">
        <v>0.97861553636454102</v>
      </c>
      <c r="O5" s="5">
        <f t="shared" si="0"/>
        <v>29981.58380442475</v>
      </c>
    </row>
    <row r="6" spans="1:15" x14ac:dyDescent="0.3">
      <c r="A6" s="1">
        <v>42124</v>
      </c>
      <c r="B6">
        <v>1.0542425416505199</v>
      </c>
      <c r="C6">
        <v>1.14263394400276</v>
      </c>
      <c r="D6">
        <v>1.0292747837658001</v>
      </c>
      <c r="E6">
        <v>1.0477164280845199</v>
      </c>
      <c r="F6">
        <v>1.0633340873105599</v>
      </c>
      <c r="G6">
        <v>1.06464830412019</v>
      </c>
      <c r="H6">
        <v>1.06190517175984</v>
      </c>
      <c r="I6">
        <v>1.01403249630723</v>
      </c>
      <c r="J6">
        <v>0.98211434046630397</v>
      </c>
      <c r="K6">
        <v>1.00056867745449</v>
      </c>
      <c r="M6" s="1">
        <v>42124</v>
      </c>
      <c r="N6">
        <v>1.04818969354321</v>
      </c>
      <c r="O6" s="5">
        <f t="shared" si="0"/>
        <v>31426.387139900049</v>
      </c>
    </row>
    <row r="7" spans="1:15" x14ac:dyDescent="0.3">
      <c r="A7" s="1">
        <v>42155</v>
      </c>
      <c r="B7">
        <v>0.92602134707397799</v>
      </c>
      <c r="C7">
        <v>0.96348444994584503</v>
      </c>
      <c r="D7">
        <v>1.0741935483870899</v>
      </c>
      <c r="E7">
        <v>1.1102173913043401</v>
      </c>
      <c r="F7">
        <v>0.96190781049935903</v>
      </c>
      <c r="G7">
        <v>1.11846318036286</v>
      </c>
      <c r="H7">
        <v>0.92014330089653096</v>
      </c>
      <c r="I7">
        <v>0.94320388349514495</v>
      </c>
      <c r="J7">
        <v>0.96162752232881199</v>
      </c>
      <c r="K7">
        <v>1.05381885728528</v>
      </c>
      <c r="M7" s="1">
        <v>42155</v>
      </c>
      <c r="N7">
        <v>1.0142931816310901</v>
      </c>
      <c r="O7" s="5">
        <f t="shared" si="0"/>
        <v>31875.570199299593</v>
      </c>
    </row>
    <row r="8" spans="1:15" x14ac:dyDescent="0.3">
      <c r="A8" s="1">
        <v>42185</v>
      </c>
      <c r="B8">
        <v>1.06975806451612</v>
      </c>
      <c r="C8">
        <v>0.91332906119833301</v>
      </c>
      <c r="D8">
        <v>0.92530120481927702</v>
      </c>
      <c r="E8">
        <v>0.90385371608336595</v>
      </c>
      <c r="F8">
        <v>0.95368685739830095</v>
      </c>
      <c r="G8">
        <v>0.98</v>
      </c>
      <c r="H8">
        <v>0.91872011769032702</v>
      </c>
      <c r="I8">
        <v>0.94489603563068902</v>
      </c>
      <c r="J8">
        <v>0.908310439560439</v>
      </c>
      <c r="K8">
        <v>0.87899347083171397</v>
      </c>
      <c r="M8" s="1">
        <v>42185</v>
      </c>
      <c r="N8">
        <v>0.93762895129524304</v>
      </c>
      <c r="O8" s="5">
        <f t="shared" si="0"/>
        <v>29887.457457907178</v>
      </c>
    </row>
    <row r="9" spans="1:15" x14ac:dyDescent="0.3">
      <c r="A9" s="1">
        <v>42216</v>
      </c>
      <c r="B9">
        <v>1.0294006784771901</v>
      </c>
      <c r="C9">
        <v>1.0268173060080501</v>
      </c>
      <c r="D9">
        <v>0.98504551365409598</v>
      </c>
      <c r="E9">
        <v>1.03244397011739</v>
      </c>
      <c r="F9">
        <v>0.94345699630203905</v>
      </c>
      <c r="G9">
        <v>1.00347826086956</v>
      </c>
      <c r="H9">
        <v>0.93849206349206304</v>
      </c>
      <c r="I9">
        <v>1.0202384252841601</v>
      </c>
      <c r="J9">
        <v>1.04931405265109</v>
      </c>
      <c r="K9">
        <v>1.04329309579434</v>
      </c>
      <c r="M9" s="1">
        <v>42216</v>
      </c>
      <c r="N9">
        <v>1.0120854490453099</v>
      </c>
      <c r="O9" s="5">
        <f t="shared" si="0"/>
        <v>30248.660802108585</v>
      </c>
    </row>
    <row r="10" spans="1:15" x14ac:dyDescent="0.3">
      <c r="A10" s="1">
        <v>42247</v>
      </c>
      <c r="B10">
        <v>0.903189066059225</v>
      </c>
      <c r="C10">
        <v>0.85842078100808505</v>
      </c>
      <c r="D10">
        <v>0.96247531270572695</v>
      </c>
      <c r="E10">
        <v>0.94176259663214501</v>
      </c>
      <c r="F10">
        <v>0.89257887341933795</v>
      </c>
      <c r="G10">
        <v>0.90276663993584605</v>
      </c>
      <c r="H10">
        <v>0.92875989445910201</v>
      </c>
      <c r="I10">
        <v>0.89410480349344901</v>
      </c>
      <c r="J10">
        <v>0.92500000000000004</v>
      </c>
      <c r="K10">
        <v>1.0268837211303199</v>
      </c>
      <c r="M10" s="1">
        <v>42247</v>
      </c>
      <c r="N10">
        <v>0.94542731046733997</v>
      </c>
      <c r="O10" s="5">
        <f t="shared" si="0"/>
        <v>28597.910027376369</v>
      </c>
    </row>
    <row r="11" spans="1:15" x14ac:dyDescent="0.3">
      <c r="A11" s="1">
        <v>42277</v>
      </c>
      <c r="B11">
        <v>1.0970996216897799</v>
      </c>
      <c r="C11">
        <v>0.99939879759519001</v>
      </c>
      <c r="D11">
        <v>1.06552667578659</v>
      </c>
      <c r="E11">
        <v>0.94749999999999901</v>
      </c>
      <c r="F11">
        <v>0.97466742987979405</v>
      </c>
      <c r="G11">
        <v>1.0188763046857601</v>
      </c>
      <c r="H11">
        <v>0.99045454545454503</v>
      </c>
      <c r="I11">
        <v>0.96733636117216104</v>
      </c>
      <c r="J11">
        <v>0.97760617760617696</v>
      </c>
      <c r="K11">
        <v>1.08182228275297</v>
      </c>
      <c r="M11" s="1">
        <v>42277</v>
      </c>
      <c r="N11">
        <v>0.97415069721069403</v>
      </c>
      <c r="O11" s="5">
        <f t="shared" si="0"/>
        <v>27858.673991937387</v>
      </c>
    </row>
    <row r="12" spans="1:15" x14ac:dyDescent="0.3">
      <c r="A12" s="1">
        <v>42308</v>
      </c>
      <c r="B12">
        <v>1.0406249999999999</v>
      </c>
      <c r="C12">
        <v>1.0222425447316099</v>
      </c>
      <c r="D12">
        <v>1.0127005347593501</v>
      </c>
      <c r="E12">
        <v>1.04870288790993</v>
      </c>
      <c r="F12">
        <v>1.1289992695398099</v>
      </c>
      <c r="G12">
        <v>0.98321925369838803</v>
      </c>
      <c r="H12">
        <v>1.011175898931</v>
      </c>
      <c r="I12">
        <v>1.06490233144297</v>
      </c>
      <c r="J12">
        <v>1.1230283911671901</v>
      </c>
      <c r="K12">
        <v>1.00565490430622</v>
      </c>
      <c r="M12" s="1">
        <v>42308</v>
      </c>
      <c r="N12">
        <v>1.0458610822658101</v>
      </c>
      <c r="O12" s="5">
        <f t="shared" si="0"/>
        <v>29136.30293169801</v>
      </c>
    </row>
    <row r="13" spans="1:15" x14ac:dyDescent="0.3">
      <c r="A13" s="1">
        <v>42338</v>
      </c>
      <c r="B13">
        <v>0.95020591538749499</v>
      </c>
      <c r="C13">
        <v>1.05163853028798</v>
      </c>
      <c r="D13">
        <v>0.94404213298222495</v>
      </c>
      <c r="E13">
        <v>1.0435086086551799</v>
      </c>
      <c r="F13">
        <v>0.99227301996136497</v>
      </c>
      <c r="G13">
        <v>1.0916236245227899</v>
      </c>
      <c r="H13">
        <v>0.77670565302144201</v>
      </c>
      <c r="I13">
        <v>0.96250732278851703</v>
      </c>
      <c r="J13">
        <v>0.97029348604151699</v>
      </c>
      <c r="K13">
        <v>1.00281692378419</v>
      </c>
      <c r="M13" s="1">
        <v>42338</v>
      </c>
      <c r="N13">
        <v>0.987875440406356</v>
      </c>
      <c r="O13" s="5">
        <f t="shared" si="0"/>
        <v>28783.038090464172</v>
      </c>
    </row>
    <row r="14" spans="1:15" x14ac:dyDescent="0.3">
      <c r="A14" s="1">
        <v>42369</v>
      </c>
      <c r="B14">
        <v>1.02413929560743</v>
      </c>
      <c r="C14">
        <v>1.00705565862708</v>
      </c>
      <c r="D14">
        <v>1.0472926662097299</v>
      </c>
      <c r="E14">
        <v>0.99549549549549499</v>
      </c>
      <c r="F14">
        <v>0.93780834741906105</v>
      </c>
      <c r="G14">
        <v>0.90760425183973803</v>
      </c>
      <c r="H14">
        <v>0.93515442352651601</v>
      </c>
      <c r="I14">
        <v>0.94729895705596101</v>
      </c>
      <c r="J14">
        <v>1.01628423390081</v>
      </c>
      <c r="K14">
        <v>1.0099102292802</v>
      </c>
      <c r="M14" s="1">
        <v>42369</v>
      </c>
      <c r="N14">
        <v>0.98381204486984797</v>
      </c>
      <c r="O14" s="6">
        <f t="shared" si="0"/>
        <v>28317.09956134628</v>
      </c>
    </row>
    <row r="16" spans="1:15" x14ac:dyDescent="0.3">
      <c r="O16" s="7">
        <f>LN(O14/O2)</f>
        <v>-4.0274955131246536E-2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M3" sqref="M3"/>
    </sheetView>
  </sheetViews>
  <sheetFormatPr defaultRowHeight="14.4" x14ac:dyDescent="0.3"/>
  <cols>
    <col min="1" max="1" width="10.77734375" bestFit="1" customWidth="1"/>
    <col min="13" max="13" width="10.5546875" bestFit="1" customWidth="1"/>
  </cols>
  <sheetData>
    <row r="2" spans="1:15" x14ac:dyDescent="0.3">
      <c r="A2" t="s">
        <v>21</v>
      </c>
      <c r="B2" t="s">
        <v>44</v>
      </c>
      <c r="C2" t="s">
        <v>43</v>
      </c>
      <c r="D2" t="s">
        <v>39</v>
      </c>
      <c r="E2" t="s">
        <v>36</v>
      </c>
      <c r="F2" t="s">
        <v>18</v>
      </c>
      <c r="G2" t="s">
        <v>42</v>
      </c>
      <c r="H2" t="s">
        <v>45</v>
      </c>
      <c r="I2" t="s">
        <v>22</v>
      </c>
      <c r="J2" t="s">
        <v>41</v>
      </c>
      <c r="K2" t="s">
        <v>9</v>
      </c>
      <c r="N2" t="s">
        <v>47</v>
      </c>
      <c r="O2" s="5">
        <f>'2015'!O14</f>
        <v>28317.09956134628</v>
      </c>
    </row>
    <row r="3" spans="1:15" x14ac:dyDescent="0.3">
      <c r="A3" s="1">
        <v>42400</v>
      </c>
      <c r="B3">
        <v>0.99856037430268096</v>
      </c>
      <c r="C3">
        <v>0.91902173913043395</v>
      </c>
      <c r="D3">
        <v>0.94600307455803201</v>
      </c>
      <c r="E3">
        <v>1.0013192612137201</v>
      </c>
      <c r="F3">
        <v>0.963455149501661</v>
      </c>
      <c r="G3">
        <v>1.0821464537476599</v>
      </c>
      <c r="H3">
        <v>0.90091984231274602</v>
      </c>
      <c r="I3">
        <v>1.0365740740740701</v>
      </c>
      <c r="J3">
        <v>1.06681922196796</v>
      </c>
      <c r="K3">
        <v>0.97571484528006203</v>
      </c>
      <c r="M3" s="1">
        <v>42400</v>
      </c>
      <c r="N3">
        <v>0.96186990424183005</v>
      </c>
      <c r="O3" s="5">
        <f t="shared" ref="O3:O14" si="0">N3*O2</f>
        <v>27237.365843478514</v>
      </c>
    </row>
    <row r="4" spans="1:15" x14ac:dyDescent="0.3">
      <c r="A4" s="1">
        <v>42429</v>
      </c>
      <c r="B4">
        <v>1.75241744207261</v>
      </c>
      <c r="C4">
        <v>1.0735879663766399</v>
      </c>
      <c r="D4">
        <v>0.948905862923204</v>
      </c>
      <c r="E4">
        <v>1.1023753763800599</v>
      </c>
      <c r="F4">
        <v>0.96717877094972005</v>
      </c>
      <c r="G4">
        <v>0.957759912794658</v>
      </c>
      <c r="H4">
        <v>1.1226415094339599</v>
      </c>
      <c r="I4">
        <v>0.99219720471501405</v>
      </c>
      <c r="J4">
        <v>0.98740499457111797</v>
      </c>
      <c r="K4">
        <v>1.0400654129190501</v>
      </c>
      <c r="M4" s="1">
        <v>42429</v>
      </c>
      <c r="N4">
        <v>1.0919581799220699</v>
      </c>
      <c r="O4" s="5">
        <f t="shared" si="0"/>
        <v>29742.064432316351</v>
      </c>
    </row>
    <row r="5" spans="1:15" x14ac:dyDescent="0.3">
      <c r="A5" s="1">
        <v>42460</v>
      </c>
      <c r="B5">
        <v>1.1237533075513899</v>
      </c>
      <c r="C5">
        <v>1.0723133441382999</v>
      </c>
      <c r="D5">
        <v>0.94131684564486295</v>
      </c>
      <c r="E5">
        <v>1.04353301956852</v>
      </c>
      <c r="F5">
        <v>1.08881720430107</v>
      </c>
      <c r="G5">
        <v>1.0185726507913799</v>
      </c>
      <c r="H5">
        <v>1.0079896907216399</v>
      </c>
      <c r="I5">
        <v>0.99371069182389904</v>
      </c>
      <c r="J5">
        <v>1.04363873208858</v>
      </c>
      <c r="K5">
        <v>1.0651503469545101</v>
      </c>
      <c r="M5" s="1">
        <v>42460</v>
      </c>
      <c r="N5">
        <v>1.0489402904224701</v>
      </c>
      <c r="O5" s="5">
        <f t="shared" si="0"/>
        <v>31197.649703397728</v>
      </c>
    </row>
    <row r="6" spans="1:15" x14ac:dyDescent="0.3">
      <c r="A6" s="1">
        <v>42490</v>
      </c>
      <c r="B6">
        <v>1.4179049034175299</v>
      </c>
      <c r="C6">
        <v>1.2080528223718201</v>
      </c>
      <c r="D6">
        <v>1.08137453703703</v>
      </c>
      <c r="E6">
        <v>1.0668465227817701</v>
      </c>
      <c r="F6">
        <v>1.01683501683501</v>
      </c>
      <c r="G6">
        <v>1.0871146015124999</v>
      </c>
      <c r="H6">
        <v>1.2221873391662299</v>
      </c>
      <c r="I6">
        <v>0.99545867393278797</v>
      </c>
      <c r="J6">
        <v>1.03178639542275</v>
      </c>
      <c r="K6">
        <v>1.0444685466377399</v>
      </c>
      <c r="M6" s="1">
        <v>42490</v>
      </c>
      <c r="N6">
        <v>1.0979649188868801</v>
      </c>
      <c r="O6" s="5">
        <f t="shared" si="0"/>
        <v>34253.924926052387</v>
      </c>
    </row>
    <row r="7" spans="1:15" x14ac:dyDescent="0.3">
      <c r="A7" s="1">
        <v>42521</v>
      </c>
      <c r="B7">
        <v>0.90145711281357899</v>
      </c>
      <c r="C7">
        <v>0.94024905746601095</v>
      </c>
      <c r="D7">
        <v>1</v>
      </c>
      <c r="E7">
        <v>0.94444444444444398</v>
      </c>
      <c r="F7">
        <v>1.0192947438456399</v>
      </c>
      <c r="G7">
        <v>0.96973398479913098</v>
      </c>
      <c r="H7">
        <v>0.90160129960547597</v>
      </c>
      <c r="I7">
        <v>1.04670142824756</v>
      </c>
      <c r="J7">
        <v>1.1122532894736801</v>
      </c>
      <c r="K7">
        <v>0.939796989849492</v>
      </c>
      <c r="M7" s="1">
        <v>42521</v>
      </c>
      <c r="N7">
        <v>0.95711603908676202</v>
      </c>
      <c r="O7" s="5">
        <f t="shared" si="0"/>
        <v>32784.980948398566</v>
      </c>
    </row>
    <row r="8" spans="1:15" x14ac:dyDescent="0.3">
      <c r="A8" s="1">
        <v>42551</v>
      </c>
      <c r="B8">
        <v>1.2276642459044</v>
      </c>
      <c r="C8">
        <v>1.1681328212117399</v>
      </c>
      <c r="D8">
        <v>1.04731932111947</v>
      </c>
      <c r="E8">
        <v>1.2498686252100799</v>
      </c>
      <c r="F8">
        <v>1.02169625246548</v>
      </c>
      <c r="G8">
        <v>1.2586727941176401</v>
      </c>
      <c r="H8">
        <v>1.2280513918629501</v>
      </c>
      <c r="I8">
        <v>0.99193899782134998</v>
      </c>
      <c r="J8">
        <v>0.94617563739376698</v>
      </c>
      <c r="K8">
        <v>0.90424289606850905</v>
      </c>
      <c r="M8" s="1">
        <v>42551</v>
      </c>
      <c r="N8">
        <v>1.08997186798626</v>
      </c>
      <c r="O8" s="5">
        <f t="shared" si="0"/>
        <v>35734.706926219929</v>
      </c>
    </row>
    <row r="9" spans="1:15" x14ac:dyDescent="0.3">
      <c r="A9" s="1">
        <v>42582</v>
      </c>
      <c r="B9">
        <v>1.0956464379947199</v>
      </c>
      <c r="C9">
        <v>1.0049999999999999</v>
      </c>
      <c r="D9">
        <v>1.0701989996807399</v>
      </c>
      <c r="E9">
        <v>0.93641618497109802</v>
      </c>
      <c r="F9">
        <v>0.96560509554140095</v>
      </c>
      <c r="G9">
        <v>0.95835204310731903</v>
      </c>
      <c r="H9">
        <v>1.04968017057569</v>
      </c>
      <c r="I9">
        <v>1.00152705061082</v>
      </c>
      <c r="J9">
        <v>1.04087301587301</v>
      </c>
      <c r="K9">
        <v>0.98432867429055404</v>
      </c>
      <c r="M9" s="1">
        <v>42582</v>
      </c>
      <c r="N9">
        <v>1.021052932288</v>
      </c>
      <c r="O9" s="5">
        <f t="shared" si="0"/>
        <v>36487.02729146916</v>
      </c>
    </row>
    <row r="10" spans="1:15" x14ac:dyDescent="0.3">
      <c r="A10" s="1">
        <v>42613</v>
      </c>
      <c r="B10">
        <v>0.91870876531573897</v>
      </c>
      <c r="C10">
        <v>1.0276134122287901</v>
      </c>
      <c r="D10">
        <v>1.15386974746958</v>
      </c>
      <c r="E10">
        <v>0.98517341805665803</v>
      </c>
      <c r="F10">
        <v>0.98882314266929605</v>
      </c>
      <c r="G10">
        <v>1.02282777578582</v>
      </c>
      <c r="H10">
        <v>0.92558326629123</v>
      </c>
      <c r="I10">
        <v>1.03569301986953</v>
      </c>
      <c r="J10">
        <v>1.01480750246791</v>
      </c>
      <c r="K10">
        <v>1.07516778523489</v>
      </c>
      <c r="M10" s="1">
        <v>42613</v>
      </c>
      <c r="N10">
        <v>1.0160102455465101</v>
      </c>
      <c r="O10" s="5">
        <f t="shared" si="0"/>
        <v>37071.193557667793</v>
      </c>
    </row>
    <row r="11" spans="1:15" x14ac:dyDescent="0.3">
      <c r="A11" s="1">
        <v>42643</v>
      </c>
      <c r="B11">
        <v>1.22682895904653</v>
      </c>
      <c r="C11">
        <v>1.2032406932622199</v>
      </c>
      <c r="D11">
        <v>1.0321791938039</v>
      </c>
      <c r="E11">
        <v>1.07123057138148</v>
      </c>
      <c r="F11">
        <v>1.0812334217506601</v>
      </c>
      <c r="G11">
        <v>1.0926753432835801</v>
      </c>
      <c r="H11">
        <v>1.13453675511091</v>
      </c>
      <c r="I11">
        <v>0.99283635549585803</v>
      </c>
      <c r="J11">
        <v>0.95792563600782699</v>
      </c>
      <c r="K11">
        <v>1.0157024793388401</v>
      </c>
      <c r="M11" s="1">
        <v>42643</v>
      </c>
      <c r="N11">
        <v>1.0633164032523099</v>
      </c>
      <c r="O11" s="5">
        <f t="shared" si="0"/>
        <v>39418.408198009522</v>
      </c>
    </row>
    <row r="12" spans="1:15" x14ac:dyDescent="0.3">
      <c r="A12" s="1">
        <v>42674</v>
      </c>
      <c r="B12">
        <v>1.1362266425557499</v>
      </c>
      <c r="C12">
        <v>1.0435333896872301</v>
      </c>
      <c r="D12">
        <v>1.04867256637168</v>
      </c>
      <c r="E12">
        <v>1.0440460947503201</v>
      </c>
      <c r="F12">
        <v>1.0114431023521899</v>
      </c>
      <c r="G12">
        <v>1.0551919720767799</v>
      </c>
      <c r="H12">
        <v>1.0893919048532501</v>
      </c>
      <c r="I12">
        <v>0.99955535793686001</v>
      </c>
      <c r="J12">
        <v>0.99898270600203398</v>
      </c>
      <c r="K12">
        <v>1.02408163265306</v>
      </c>
      <c r="M12" s="1">
        <v>42674</v>
      </c>
      <c r="N12">
        <v>1.06047895460245</v>
      </c>
      <c r="O12" s="5">
        <f t="shared" si="0"/>
        <v>41802.39231791778</v>
      </c>
    </row>
    <row r="13" spans="1:15" x14ac:dyDescent="0.3">
      <c r="A13" s="1">
        <v>42704</v>
      </c>
      <c r="B13">
        <v>1.05473965287049</v>
      </c>
      <c r="C13">
        <v>1.0739983646770199</v>
      </c>
      <c r="D13">
        <v>1.0370612244897901</v>
      </c>
      <c r="E13">
        <v>0.95791962174940903</v>
      </c>
      <c r="F13">
        <v>0.93413552881570605</v>
      </c>
      <c r="G13">
        <v>0.99437290336543604</v>
      </c>
      <c r="H13">
        <v>1.0513361462728501</v>
      </c>
      <c r="I13">
        <v>0.87460532250789302</v>
      </c>
      <c r="J13">
        <v>0.95437881873727004</v>
      </c>
      <c r="K13">
        <v>0.91052424122979903</v>
      </c>
      <c r="M13" s="1">
        <v>42704</v>
      </c>
      <c r="N13">
        <v>0.987141144682394</v>
      </c>
      <c r="O13" s="5">
        <f t="shared" si="0"/>
        <v>41264.861403171868</v>
      </c>
    </row>
    <row r="14" spans="1:15" x14ac:dyDescent="0.3">
      <c r="A14" s="1">
        <v>42735</v>
      </c>
      <c r="B14">
        <v>0.96066252587991696</v>
      </c>
      <c r="C14">
        <v>0.97572815533980495</v>
      </c>
      <c r="D14">
        <v>1.0547168015230799</v>
      </c>
      <c r="E14">
        <v>1.0995916929088201</v>
      </c>
      <c r="F14">
        <v>1.0680880330123701</v>
      </c>
      <c r="G14">
        <v>1.1010132964578201</v>
      </c>
      <c r="H14">
        <v>1.04309775429326</v>
      </c>
      <c r="I14">
        <v>1.04633507853403</v>
      </c>
      <c r="J14">
        <v>1.01515817223198</v>
      </c>
      <c r="K14">
        <v>1.09007433318758</v>
      </c>
      <c r="M14" s="1">
        <v>42735</v>
      </c>
      <c r="N14">
        <v>1.0444812391271801</v>
      </c>
      <c r="O14" s="6">
        <f t="shared" si="0"/>
        <v>43100.373570796299</v>
      </c>
    </row>
    <row r="16" spans="1:15" x14ac:dyDescent="0.3">
      <c r="O16" s="7">
        <f>LN(O14/O2)</f>
        <v>0.42006581764656586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tabSelected="1" workbookViewId="0">
      <selection activeCell="I14" sqref="I14"/>
    </sheetView>
  </sheetViews>
  <sheetFormatPr defaultRowHeight="14.4" x14ac:dyDescent="0.3"/>
  <cols>
    <col min="1" max="1" width="10.33203125" customWidth="1"/>
    <col min="2" max="2" width="8.88671875" style="4"/>
  </cols>
  <sheetData>
    <row r="1" spans="1:17" x14ac:dyDescent="0.3">
      <c r="A1" s="19"/>
      <c r="B1" s="38">
        <v>2002</v>
      </c>
      <c r="C1" s="38"/>
      <c r="D1" s="38">
        <v>2003</v>
      </c>
      <c r="E1" s="36"/>
      <c r="F1" s="38">
        <v>2004</v>
      </c>
      <c r="G1" s="38"/>
      <c r="H1" s="38">
        <v>2005</v>
      </c>
      <c r="I1" s="38"/>
      <c r="J1" s="38">
        <v>2006</v>
      </c>
      <c r="K1" s="38"/>
      <c r="L1" s="38">
        <v>2007</v>
      </c>
      <c r="M1" s="36"/>
      <c r="N1" s="38">
        <v>2008</v>
      </c>
      <c r="O1" s="38"/>
      <c r="P1" s="20"/>
      <c r="Q1" s="20"/>
    </row>
    <row r="2" spans="1:17" x14ac:dyDescent="0.3">
      <c r="A2" s="21" t="s">
        <v>60</v>
      </c>
      <c r="B2" s="22" t="s">
        <v>62</v>
      </c>
      <c r="C2" s="23" t="s">
        <v>63</v>
      </c>
      <c r="D2" s="22" t="s">
        <v>62</v>
      </c>
      <c r="E2" s="24" t="s">
        <v>63</v>
      </c>
      <c r="F2" s="22" t="s">
        <v>62</v>
      </c>
      <c r="G2" s="23" t="s">
        <v>63</v>
      </c>
      <c r="H2" s="22" t="s">
        <v>62</v>
      </c>
      <c r="I2" s="24" t="s">
        <v>63</v>
      </c>
      <c r="J2" s="22" t="s">
        <v>62</v>
      </c>
      <c r="K2" s="23" t="s">
        <v>63</v>
      </c>
      <c r="L2" s="22" t="s">
        <v>62</v>
      </c>
      <c r="M2" s="24" t="s">
        <v>63</v>
      </c>
      <c r="N2" s="22" t="s">
        <v>62</v>
      </c>
      <c r="O2" s="23" t="s">
        <v>63</v>
      </c>
      <c r="P2" s="20"/>
      <c r="Q2" s="20"/>
    </row>
    <row r="3" spans="1:17" x14ac:dyDescent="0.3">
      <c r="A3" s="25" t="s">
        <v>48</v>
      </c>
      <c r="B3" s="26">
        <v>9899.1835013608306</v>
      </c>
      <c r="C3" s="27">
        <v>9967.6628471815202</v>
      </c>
      <c r="D3" s="26">
        <v>6837.5052708245403</v>
      </c>
      <c r="E3" s="28">
        <v>6771.2108545408464</v>
      </c>
      <c r="F3" s="26">
        <v>8415.4943075094907</v>
      </c>
      <c r="G3" s="27">
        <v>9409.1193172928597</v>
      </c>
      <c r="H3" s="26">
        <v>9300.2261662897308</v>
      </c>
      <c r="I3" s="28">
        <v>11910.905271582398</v>
      </c>
      <c r="J3" s="26">
        <v>11040.556599072301</v>
      </c>
      <c r="K3" s="27">
        <v>14740.574766474987</v>
      </c>
      <c r="L3" s="26">
        <v>11889.2551845746</v>
      </c>
      <c r="M3" s="28">
        <v>20325.300938045282</v>
      </c>
      <c r="N3" s="26">
        <v>11269.5978840035</v>
      </c>
      <c r="O3" s="27">
        <v>20596.026877149656</v>
      </c>
      <c r="P3" s="20"/>
      <c r="Q3" s="20"/>
    </row>
    <row r="4" spans="1:17" x14ac:dyDescent="0.3">
      <c r="A4" s="25" t="s">
        <v>49</v>
      </c>
      <c r="B4" s="26">
        <v>9776.9003718327094</v>
      </c>
      <c r="C4" s="27">
        <v>9693.3128981526406</v>
      </c>
      <c r="D4" s="26">
        <v>7006.5549890750099</v>
      </c>
      <c r="E4" s="28">
        <v>6425.1832930088967</v>
      </c>
      <c r="F4" s="26">
        <v>8610.0356499405898</v>
      </c>
      <c r="G4" s="27">
        <v>10163.332682279455</v>
      </c>
      <c r="H4" s="26">
        <v>9522.9424617625591</v>
      </c>
      <c r="I4" s="28">
        <v>12355.160421461816</v>
      </c>
      <c r="J4" s="26">
        <v>11100.3564994058</v>
      </c>
      <c r="K4" s="27">
        <v>15557.527828738686</v>
      </c>
      <c r="L4" s="26">
        <v>11828.6886188522</v>
      </c>
      <c r="M4" s="28">
        <v>19929.815867944446</v>
      </c>
      <c r="N4" s="26">
        <v>11278.2228696285</v>
      </c>
      <c r="O4" s="27">
        <v>19419.214174352772</v>
      </c>
      <c r="P4" s="20"/>
      <c r="Q4" s="20"/>
    </row>
    <row r="5" spans="1:17" x14ac:dyDescent="0.3">
      <c r="A5" s="25" t="s">
        <v>50</v>
      </c>
      <c r="B5" s="26">
        <v>10065.1665580557</v>
      </c>
      <c r="C5" s="27">
        <v>10315.074071842018</v>
      </c>
      <c r="D5" s="26">
        <v>6925.4801241997802</v>
      </c>
      <c r="E5" s="28">
        <v>6363.3050955817489</v>
      </c>
      <c r="F5" s="26">
        <v>8405.9109901483607</v>
      </c>
      <c r="G5" s="27">
        <v>9979.7451805325218</v>
      </c>
      <c r="H5" s="26">
        <v>9380.9176984705009</v>
      </c>
      <c r="I5" s="28">
        <v>12394.031391496537</v>
      </c>
      <c r="J5" s="26">
        <v>11432.1309464484</v>
      </c>
      <c r="K5" s="27">
        <v>15708.59939521559</v>
      </c>
      <c r="L5" s="26">
        <v>12090.3131828113</v>
      </c>
      <c r="M5" s="28">
        <v>20970.251134738177</v>
      </c>
      <c r="N5" s="26">
        <v>10929.0067849886</v>
      </c>
      <c r="O5" s="27">
        <v>18676.932276197851</v>
      </c>
      <c r="P5" s="20"/>
      <c r="Q5" s="20"/>
    </row>
    <row r="6" spans="1:17" x14ac:dyDescent="0.3">
      <c r="A6" s="25" t="s">
        <v>51</v>
      </c>
      <c r="B6" s="26">
        <v>9900.7168321385998</v>
      </c>
      <c r="C6" s="27">
        <v>10282.461904137866</v>
      </c>
      <c r="D6" s="26">
        <v>7524.8207919653396</v>
      </c>
      <c r="E6" s="28">
        <v>7311.475985030459</v>
      </c>
      <c r="F6" s="26">
        <v>8605.2439912600294</v>
      </c>
      <c r="G6" s="27">
        <v>10100.35273063263</v>
      </c>
      <c r="H6" s="26">
        <v>9203.2429945950007</v>
      </c>
      <c r="I6" s="28">
        <v>12261.26080298552</v>
      </c>
      <c r="J6" s="26">
        <v>11544.2557595737</v>
      </c>
      <c r="K6" s="27">
        <v>15584.925199800546</v>
      </c>
      <c r="L6" s="26">
        <v>12360.9460650898</v>
      </c>
      <c r="M6" s="28">
        <v>21547.130473980655</v>
      </c>
      <c r="N6" s="26">
        <v>11667.3055544907</v>
      </c>
      <c r="O6" s="27">
        <v>18513.298989437364</v>
      </c>
      <c r="P6" s="20"/>
      <c r="Q6" s="20"/>
    </row>
    <row r="7" spans="1:17" x14ac:dyDescent="0.3">
      <c r="A7" s="25" t="s">
        <v>52</v>
      </c>
      <c r="B7" s="26">
        <v>9746.4254226242792</v>
      </c>
      <c r="C7" s="27">
        <v>10418.651048909749</v>
      </c>
      <c r="D7" s="26">
        <v>7758.84540192432</v>
      </c>
      <c r="E7" s="28">
        <v>8134.0804611469848</v>
      </c>
      <c r="F7" s="26">
        <v>8476.8275386207806</v>
      </c>
      <c r="G7" s="27">
        <v>10268.458805683451</v>
      </c>
      <c r="H7" s="26">
        <v>9514.3174761375303</v>
      </c>
      <c r="I7" s="28">
        <v>12878.442863101029</v>
      </c>
      <c r="J7" s="26">
        <v>10970.598382336</v>
      </c>
      <c r="K7" s="27">
        <v>15930.070405524479</v>
      </c>
      <c r="L7" s="26">
        <v>12690.9955150074</v>
      </c>
      <c r="M7" s="28">
        <v>22335.959401869823</v>
      </c>
      <c r="N7" s="26">
        <v>11602.522329129401</v>
      </c>
      <c r="O7" s="27">
        <v>18059.494515883314</v>
      </c>
      <c r="P7" s="20"/>
      <c r="Q7" s="20"/>
    </row>
    <row r="8" spans="1:17" x14ac:dyDescent="0.3">
      <c r="A8" s="25" t="s">
        <v>53</v>
      </c>
      <c r="B8" s="26">
        <v>8924.7517920803293</v>
      </c>
      <c r="C8" s="27">
        <v>9412.3046528187406</v>
      </c>
      <c r="D8" s="26">
        <v>7726.4537892436701</v>
      </c>
      <c r="E8" s="28">
        <v>8139.7010206915247</v>
      </c>
      <c r="F8" s="26">
        <v>8556.177406371</v>
      </c>
      <c r="G8" s="27">
        <v>10627.171876299766</v>
      </c>
      <c r="H8" s="26">
        <v>9800.2836661938909</v>
      </c>
      <c r="I8" s="28">
        <v>13142.132845766779</v>
      </c>
      <c r="J8" s="26">
        <v>11180.6646988921</v>
      </c>
      <c r="K8" s="27">
        <v>16730.027345120368</v>
      </c>
      <c r="L8" s="26">
        <v>12665.120558132299</v>
      </c>
      <c r="M8" s="28">
        <v>21889.024368363498</v>
      </c>
      <c r="N8" s="26">
        <v>10782.9570284049</v>
      </c>
      <c r="O8" s="27">
        <v>15394.877653277552</v>
      </c>
      <c r="P8" s="20"/>
      <c r="Q8" s="20"/>
    </row>
    <row r="9" spans="1:17" x14ac:dyDescent="0.3">
      <c r="A9" s="25" t="s">
        <v>54</v>
      </c>
      <c r="B9" s="26">
        <v>8138.5364357726003</v>
      </c>
      <c r="C9" s="27">
        <v>8779.4185583354665</v>
      </c>
      <c r="D9" s="26">
        <v>7967.5700540499001</v>
      </c>
      <c r="E9" s="28">
        <v>8563.2617770727975</v>
      </c>
      <c r="F9" s="26">
        <v>8458.4275692873998</v>
      </c>
      <c r="G9" s="27">
        <v>10453.421844177443</v>
      </c>
      <c r="H9" s="26">
        <v>10124.3914593475</v>
      </c>
      <c r="I9" s="28">
        <v>13079.837670415278</v>
      </c>
      <c r="J9" s="26">
        <v>11362.5560624065</v>
      </c>
      <c r="K9" s="27">
        <v>17457.472621270492</v>
      </c>
      <c r="L9" s="26">
        <v>12190.171349714399</v>
      </c>
      <c r="M9" s="28">
        <v>20731.820899093917</v>
      </c>
      <c r="N9" s="26">
        <v>10372.7910453482</v>
      </c>
      <c r="O9" s="27">
        <v>14916.475022522056</v>
      </c>
      <c r="P9" s="20"/>
      <c r="Q9" s="20"/>
    </row>
    <row r="10" spans="1:17" x14ac:dyDescent="0.3">
      <c r="A10" s="25" t="s">
        <v>55</v>
      </c>
      <c r="B10" s="26">
        <v>8102.3114961475003</v>
      </c>
      <c r="C10" s="27">
        <v>8825.6522597990315</v>
      </c>
      <c r="D10" s="26">
        <v>7975.4283742860298</v>
      </c>
      <c r="E10" s="28">
        <v>8773.4441744272626</v>
      </c>
      <c r="F10" s="26">
        <v>8546.9774217043105</v>
      </c>
      <c r="G10" s="27">
        <v>10538.214181292526</v>
      </c>
      <c r="H10" s="26">
        <v>10152.374746042</v>
      </c>
      <c r="I10" s="28">
        <v>13110.492577053243</v>
      </c>
      <c r="J10" s="26">
        <v>11320.006133323001</v>
      </c>
      <c r="K10" s="27">
        <v>18036.842254382158</v>
      </c>
      <c r="L10" s="26">
        <v>12081.3048644918</v>
      </c>
      <c r="M10" s="28">
        <v>21413.956121203992</v>
      </c>
      <c r="N10" s="26">
        <v>10803.4653275577</v>
      </c>
      <c r="O10" s="27">
        <v>16642.9629433187</v>
      </c>
      <c r="P10" s="20"/>
      <c r="Q10" s="20"/>
    </row>
    <row r="11" spans="1:17" x14ac:dyDescent="0.3">
      <c r="A11" s="25" t="s">
        <v>56</v>
      </c>
      <c r="B11" s="26">
        <v>7133.4381109364704</v>
      </c>
      <c r="C11" s="27">
        <v>7903.2390840801709</v>
      </c>
      <c r="D11" s="26">
        <v>7841.6452639245499</v>
      </c>
      <c r="E11" s="28">
        <v>8320.5251087822471</v>
      </c>
      <c r="F11" s="26">
        <v>8760.6853988576804</v>
      </c>
      <c r="G11" s="27">
        <v>10896.244721580977</v>
      </c>
      <c r="H11" s="26">
        <v>10498.9075018208</v>
      </c>
      <c r="I11" s="28">
        <v>13510.775779437427</v>
      </c>
      <c r="J11" s="26">
        <v>11424.8476252539</v>
      </c>
      <c r="K11" s="27">
        <v>18875.719288029977</v>
      </c>
      <c r="L11" s="26">
        <v>12394.679342201</v>
      </c>
      <c r="M11" s="28">
        <v>21945.629863845719</v>
      </c>
      <c r="N11" s="26">
        <v>9396.3468394219199</v>
      </c>
      <c r="O11" s="27">
        <v>15081.41445292209</v>
      </c>
      <c r="P11" s="20"/>
      <c r="Q11" s="20"/>
    </row>
    <row r="12" spans="1:17" x14ac:dyDescent="0.3">
      <c r="A12" s="25" t="s">
        <v>57</v>
      </c>
      <c r="B12" s="26">
        <v>7742.7454287576102</v>
      </c>
      <c r="C12" s="27">
        <v>8294.2582911074915</v>
      </c>
      <c r="D12" s="26">
        <v>8217.8863035228205</v>
      </c>
      <c r="E12" s="28">
        <v>8961.7084632461065</v>
      </c>
      <c r="F12" s="26">
        <v>8863.0352282746298</v>
      </c>
      <c r="G12" s="27">
        <v>11183.277344708207</v>
      </c>
      <c r="H12" s="26">
        <v>10191.474680875501</v>
      </c>
      <c r="I12" s="28">
        <v>13216.911764946979</v>
      </c>
      <c r="J12" s="26">
        <v>11747.613753977001</v>
      </c>
      <c r="K12" s="27">
        <v>19388.418978833746</v>
      </c>
      <c r="L12" s="26">
        <v>12883.0451949246</v>
      </c>
      <c r="M12" s="28">
        <v>22686.154317525608</v>
      </c>
      <c r="N12" s="26">
        <v>8389.8876835205192</v>
      </c>
      <c r="O12" s="27">
        <v>12280.760557380325</v>
      </c>
      <c r="P12" s="20"/>
      <c r="Q12" s="20"/>
    </row>
    <row r="13" spans="1:17" x14ac:dyDescent="0.3">
      <c r="A13" s="25" t="s">
        <v>58</v>
      </c>
      <c r="B13" s="26">
        <v>7991.3366811055203</v>
      </c>
      <c r="C13" s="27">
        <v>7930.1362808894492</v>
      </c>
      <c r="D13" s="26">
        <v>8323.3027944953392</v>
      </c>
      <c r="E13" s="28">
        <v>9160.2972490082957</v>
      </c>
      <c r="F13" s="26">
        <v>9014.4516425805996</v>
      </c>
      <c r="G13" s="27">
        <v>11273.29215358464</v>
      </c>
      <c r="H13" s="26">
        <v>10394.449342584399</v>
      </c>
      <c r="I13" s="28">
        <v>13749.725911670866</v>
      </c>
      <c r="J13" s="26">
        <v>11593.5140108099</v>
      </c>
      <c r="K13" s="27">
        <v>19816.946946012278</v>
      </c>
      <c r="L13" s="26">
        <v>12328.937785103601</v>
      </c>
      <c r="M13" s="28">
        <v>22292.758264506039</v>
      </c>
      <c r="N13" s="26">
        <v>8218.6721355464306</v>
      </c>
      <c r="O13" s="27">
        <v>12628.603371554453</v>
      </c>
      <c r="P13" s="20"/>
      <c r="Q13" s="20"/>
    </row>
    <row r="14" spans="1:17" x14ac:dyDescent="0.3">
      <c r="A14" s="25" t="s">
        <v>59</v>
      </c>
      <c r="B14" s="26">
        <v>7552.4207459654099</v>
      </c>
      <c r="C14" s="27">
        <v>7494.9122881815783</v>
      </c>
      <c r="D14" s="26">
        <v>8580.7106988155101</v>
      </c>
      <c r="E14" s="28">
        <v>9355.7330104522644</v>
      </c>
      <c r="F14" s="26">
        <v>9227.3929543450795</v>
      </c>
      <c r="G14" s="27">
        <v>11872.1269545784</v>
      </c>
      <c r="H14" s="26">
        <v>10769.3487177521</v>
      </c>
      <c r="I14" s="28">
        <v>14642.002794021759</v>
      </c>
      <c r="J14" s="26">
        <v>11923.1801280331</v>
      </c>
      <c r="K14" s="27">
        <v>20506.347539373026</v>
      </c>
      <c r="L14" s="26">
        <v>12375.704373826</v>
      </c>
      <c r="M14" s="28">
        <v>22164.156081392666</v>
      </c>
      <c r="N14" s="26">
        <v>8498.8116686472094</v>
      </c>
      <c r="O14" s="27">
        <v>13893.709296414097</v>
      </c>
      <c r="P14" s="20"/>
      <c r="Q14" s="20"/>
    </row>
    <row r="15" spans="1:17" x14ac:dyDescent="0.3">
      <c r="A15" s="29" t="s">
        <v>46</v>
      </c>
      <c r="B15" s="30">
        <f>LN(B14/10000)</f>
        <v>-0.28071695251878881</v>
      </c>
      <c r="C15" s="31">
        <f>LN(C14/10000)</f>
        <v>-0.288360664218892</v>
      </c>
      <c r="D15" s="32">
        <f t="shared" ref="D15:O15" si="0">LN(D14/B14)</f>
        <v>0.12764860162401059</v>
      </c>
      <c r="E15" s="32">
        <f t="shared" si="0"/>
        <v>0.22176488282008902</v>
      </c>
      <c r="F15" s="30">
        <f t="shared" si="0"/>
        <v>7.2659813034254991E-2</v>
      </c>
      <c r="G15" s="31">
        <f t="shared" si="0"/>
        <v>0.23820406838601543</v>
      </c>
      <c r="H15" s="32">
        <f t="shared" si="0"/>
        <v>0.15452746231696338</v>
      </c>
      <c r="I15" s="32">
        <f t="shared" si="0"/>
        <v>0.20970092206558691</v>
      </c>
      <c r="J15" s="30">
        <f t="shared" si="0"/>
        <v>0.10178039786931216</v>
      </c>
      <c r="K15" s="31">
        <f t="shared" si="0"/>
        <v>0.33684017223714063</v>
      </c>
      <c r="L15" s="32">
        <f t="shared" si="0"/>
        <v>3.7250810612175972E-2</v>
      </c>
      <c r="M15" s="32">
        <f t="shared" si="0"/>
        <v>7.7741918809328264E-2</v>
      </c>
      <c r="N15" s="30">
        <f t="shared" si="0"/>
        <v>-0.37580887589771356</v>
      </c>
      <c r="O15" s="31">
        <f t="shared" si="0"/>
        <v>-0.46704022400004902</v>
      </c>
      <c r="P15" s="20"/>
      <c r="Q15" s="20"/>
    </row>
    <row r="16" spans="1:17" x14ac:dyDescent="0.3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3">
      <c r="A17" s="19"/>
      <c r="B17" s="36">
        <v>2009</v>
      </c>
      <c r="C17" s="37"/>
      <c r="D17" s="35">
        <v>2010</v>
      </c>
      <c r="E17" s="35"/>
      <c r="F17" s="36">
        <v>2011</v>
      </c>
      <c r="G17" s="37"/>
      <c r="H17" s="35">
        <v>2012</v>
      </c>
      <c r="I17" s="35"/>
      <c r="J17" s="36">
        <v>2013</v>
      </c>
      <c r="K17" s="37"/>
      <c r="L17" s="35">
        <v>2014</v>
      </c>
      <c r="M17" s="35"/>
      <c r="N17" s="36">
        <v>2015</v>
      </c>
      <c r="O17" s="37"/>
      <c r="P17" s="37">
        <v>2016</v>
      </c>
      <c r="Q17" s="38"/>
    </row>
    <row r="18" spans="1:17" x14ac:dyDescent="0.3">
      <c r="A18" s="21" t="s">
        <v>60</v>
      </c>
      <c r="B18" s="22" t="s">
        <v>62</v>
      </c>
      <c r="C18" s="23" t="s">
        <v>63</v>
      </c>
      <c r="D18" s="33" t="s">
        <v>62</v>
      </c>
      <c r="E18" s="24" t="s">
        <v>63</v>
      </c>
      <c r="F18" s="22" t="s">
        <v>62</v>
      </c>
      <c r="G18" s="23" t="s">
        <v>63</v>
      </c>
      <c r="H18" s="33" t="s">
        <v>62</v>
      </c>
      <c r="I18" s="24" t="s">
        <v>63</v>
      </c>
      <c r="J18" s="22" t="s">
        <v>62</v>
      </c>
      <c r="K18" s="23" t="s">
        <v>63</v>
      </c>
      <c r="L18" s="33" t="s">
        <v>62</v>
      </c>
      <c r="M18" s="24" t="s">
        <v>63</v>
      </c>
      <c r="N18" s="22" t="s">
        <v>62</v>
      </c>
      <c r="O18" s="23" t="s">
        <v>63</v>
      </c>
      <c r="P18" s="33" t="s">
        <v>62</v>
      </c>
      <c r="Q18" s="23" t="s">
        <v>63</v>
      </c>
    </row>
    <row r="19" spans="1:17" x14ac:dyDescent="0.3">
      <c r="A19" s="25" t="s">
        <v>48</v>
      </c>
      <c r="B19" s="26">
        <v>7953.4634108943001</v>
      </c>
      <c r="C19" s="27">
        <v>12064.303884142741</v>
      </c>
      <c r="D19" s="28">
        <v>9944.6467589220592</v>
      </c>
      <c r="E19" s="28">
        <v>17462.314089887237</v>
      </c>
      <c r="F19" s="26">
        <v>11237.282937861701</v>
      </c>
      <c r="G19" s="27">
        <v>19905.4946366923</v>
      </c>
      <c r="H19" s="28">
        <v>10889.734350442701</v>
      </c>
      <c r="I19" s="28">
        <v>21118.372167461843</v>
      </c>
      <c r="J19" s="26">
        <v>12030.666615555599</v>
      </c>
      <c r="K19" s="27">
        <v>24675.724223333127</v>
      </c>
      <c r="L19" s="28">
        <v>12478.322536129101</v>
      </c>
      <c r="M19" s="28">
        <v>27998.763634269115</v>
      </c>
      <c r="N19" s="26">
        <v>12936.3284394526</v>
      </c>
      <c r="O19" s="27">
        <v>30083.787621336505</v>
      </c>
      <c r="P19" s="28">
        <v>11660.578065703199</v>
      </c>
      <c r="Q19" s="27">
        <v>27237.365843478514</v>
      </c>
    </row>
    <row r="20" spans="1:17" x14ac:dyDescent="0.3">
      <c r="A20" s="25" t="s">
        <v>49</v>
      </c>
      <c r="B20" s="26">
        <v>7340.99359834399</v>
      </c>
      <c r="C20" s="27">
        <v>10966.18870858387</v>
      </c>
      <c r="D20" s="28">
        <v>10262.812895311799</v>
      </c>
      <c r="E20" s="28">
        <v>17395.96315324257</v>
      </c>
      <c r="F20" s="26">
        <v>11488.5000191666</v>
      </c>
      <c r="G20" s="27">
        <v>20558.081409729868</v>
      </c>
      <c r="H20" s="28">
        <v>11253.708743818701</v>
      </c>
      <c r="I20" s="28">
        <v>22351.766685060586</v>
      </c>
      <c r="J20" s="26">
        <v>12191.532180779701</v>
      </c>
      <c r="K20" s="27">
        <v>24604.969137911012</v>
      </c>
      <c r="L20" s="28">
        <v>13051.9032468279</v>
      </c>
      <c r="M20" s="28">
        <v>28163.585669997927</v>
      </c>
      <c r="N20" s="26">
        <v>13314.409475984199</v>
      </c>
      <c r="O20" s="27">
        <v>30636.733926995825</v>
      </c>
      <c r="P20" s="28">
        <v>11686.0696898838</v>
      </c>
      <c r="Q20" s="27">
        <v>29742.064432316351</v>
      </c>
    </row>
    <row r="21" spans="1:17" x14ac:dyDescent="0.3">
      <c r="A21" s="25" t="s">
        <v>50</v>
      </c>
      <c r="B21" s="26">
        <v>7525.0891248514499</v>
      </c>
      <c r="C21" s="27">
        <v>12279.367204396447</v>
      </c>
      <c r="D21" s="28">
        <v>10885.9585234024</v>
      </c>
      <c r="E21" s="28">
        <v>17910.264246735496</v>
      </c>
      <c r="F21" s="26">
        <v>11325.1044581592</v>
      </c>
      <c r="G21" s="27">
        <v>20409.441477655153</v>
      </c>
      <c r="H21" s="28">
        <v>11056.1774063709</v>
      </c>
      <c r="I21" s="28">
        <v>22587.744118341812</v>
      </c>
      <c r="J21" s="26">
        <v>12440.410932648399</v>
      </c>
      <c r="K21" s="27">
        <v>24969.426206663164</v>
      </c>
      <c r="L21" s="28">
        <v>12646.854755242</v>
      </c>
      <c r="M21" s="28">
        <v>27483.92356109677</v>
      </c>
      <c r="N21" s="26">
        <v>12981.638363935999</v>
      </c>
      <c r="O21" s="27">
        <v>29981.58380442475</v>
      </c>
      <c r="P21" s="28">
        <v>11835.205274657799</v>
      </c>
      <c r="Q21" s="27">
        <v>31197.649703397728</v>
      </c>
    </row>
    <row r="22" spans="1:17" x14ac:dyDescent="0.3">
      <c r="A22" s="25" t="s">
        <v>51</v>
      </c>
      <c r="B22" s="26">
        <v>8133.7639437267499</v>
      </c>
      <c r="C22" s="27">
        <v>15159.072936599265</v>
      </c>
      <c r="D22" s="28">
        <v>10643.7880936865</v>
      </c>
      <c r="E22" s="28">
        <v>18143.041997970988</v>
      </c>
      <c r="F22" s="26">
        <v>11658.833901943501</v>
      </c>
      <c r="G22" s="27">
        <v>21422.056416601146</v>
      </c>
      <c r="H22" s="28">
        <v>10997.3933376777</v>
      </c>
      <c r="I22" s="28">
        <v>21908.067094163001</v>
      </c>
      <c r="J22" s="26">
        <v>12324.3761260397</v>
      </c>
      <c r="K22" s="27">
        <v>25750.766075838648</v>
      </c>
      <c r="L22" s="28">
        <v>12995.035841606899</v>
      </c>
      <c r="M22" s="28">
        <v>28308.515032207193</v>
      </c>
      <c r="N22" s="26">
        <v>13341.185264691199</v>
      </c>
      <c r="O22" s="27">
        <v>31426.387139900049</v>
      </c>
      <c r="P22" s="28">
        <v>11963.602560662301</v>
      </c>
      <c r="Q22" s="27">
        <v>34253.924926052387</v>
      </c>
    </row>
    <row r="23" spans="1:17" x14ac:dyDescent="0.3">
      <c r="A23" s="25" t="s">
        <v>52</v>
      </c>
      <c r="B23" s="26">
        <v>8467.7042204929603</v>
      </c>
      <c r="C23" s="27">
        <v>14204.818863266884</v>
      </c>
      <c r="D23" s="28">
        <v>9896.3085061524907</v>
      </c>
      <c r="E23" s="28">
        <v>17558.869447271882</v>
      </c>
      <c r="F23" s="26">
        <v>11480.7950320082</v>
      </c>
      <c r="G23" s="27">
        <v>21514.64545033672</v>
      </c>
      <c r="H23" s="28">
        <v>10198.2980028366</v>
      </c>
      <c r="I23" s="28">
        <v>20627.945830599638</v>
      </c>
      <c r="J23" s="26">
        <v>12617.568137386401</v>
      </c>
      <c r="K23" s="27">
        <v>26815.709975340731</v>
      </c>
      <c r="L23" s="28">
        <v>13118.6223022961</v>
      </c>
      <c r="M23" s="28">
        <v>29221.617308822963</v>
      </c>
      <c r="N23" s="26">
        <v>13386.801855330201</v>
      </c>
      <c r="O23" s="27">
        <v>31875.570199299593</v>
      </c>
      <c r="P23" s="28">
        <v>11942.3275961206</v>
      </c>
      <c r="Q23" s="27">
        <v>32784.980948398566</v>
      </c>
    </row>
    <row r="24" spans="1:17" x14ac:dyDescent="0.3">
      <c r="A24" s="25" t="s">
        <v>53</v>
      </c>
      <c r="B24" s="26">
        <v>8144.3055928240101</v>
      </c>
      <c r="C24" s="27">
        <v>15109.648966558923</v>
      </c>
      <c r="D24" s="28">
        <v>9423.9851266914502</v>
      </c>
      <c r="E24" s="28">
        <v>17760.340219612637</v>
      </c>
      <c r="F24" s="26">
        <v>11395.925173457999</v>
      </c>
      <c r="G24" s="27">
        <v>21335.800730626568</v>
      </c>
      <c r="H24" s="28">
        <v>10678.019703300401</v>
      </c>
      <c r="I24" s="28">
        <v>21598.54848622379</v>
      </c>
      <c r="J24" s="26">
        <v>11912.9643117261</v>
      </c>
      <c r="K24" s="27">
        <v>26153.859488236219</v>
      </c>
      <c r="L24" s="28">
        <v>12925.8634568942</v>
      </c>
      <c r="M24" s="28">
        <v>28694.741336432307</v>
      </c>
      <c r="N24" s="26">
        <v>12498.5241691263</v>
      </c>
      <c r="O24" s="27">
        <v>29887.457457907178</v>
      </c>
      <c r="P24" s="28">
        <v>12466.611722313701</v>
      </c>
      <c r="Q24" s="27">
        <v>35734.706926219929</v>
      </c>
    </row>
    <row r="25" spans="1:17" x14ac:dyDescent="0.3">
      <c r="A25" s="25" t="s">
        <v>54</v>
      </c>
      <c r="B25" s="26">
        <v>8832.6752788745307</v>
      </c>
      <c r="C25" s="27">
        <v>16706.600626567582</v>
      </c>
      <c r="D25" s="28">
        <v>10077.854870241799</v>
      </c>
      <c r="E25" s="28">
        <v>18682.156432273263</v>
      </c>
      <c r="F25" s="26">
        <v>11145.762257062899</v>
      </c>
      <c r="G25" s="27">
        <v>20923.503406314565</v>
      </c>
      <c r="H25" s="28">
        <v>10800.935331774401</v>
      </c>
      <c r="I25" s="28">
        <v>21947.261721772895</v>
      </c>
      <c r="J25" s="26">
        <v>12690.343849426899</v>
      </c>
      <c r="K25" s="27">
        <v>28340.538289243552</v>
      </c>
      <c r="L25" s="28">
        <v>12899.3560010733</v>
      </c>
      <c r="M25" s="28">
        <v>28883.530228303662</v>
      </c>
      <c r="N25" s="26">
        <v>12834.5152758078</v>
      </c>
      <c r="O25" s="27">
        <v>30248.660802108585</v>
      </c>
      <c r="P25" s="28">
        <v>12888.469352550999</v>
      </c>
      <c r="Q25" s="27">
        <v>36487.02729146916</v>
      </c>
    </row>
    <row r="26" spans="1:17" x14ac:dyDescent="0.3">
      <c r="A26" s="25" t="s">
        <v>55</v>
      </c>
      <c r="B26" s="26">
        <v>9237.7429370950995</v>
      </c>
      <c r="C26" s="27">
        <v>18270.496278829458</v>
      </c>
      <c r="D26" s="28">
        <v>10014.9883083528</v>
      </c>
      <c r="E26" s="28">
        <v>18679.863590611247</v>
      </c>
      <c r="F26" s="26">
        <v>10339.498600835601</v>
      </c>
      <c r="G26" s="27">
        <v>20180.920766846877</v>
      </c>
      <c r="H26" s="28">
        <v>10946.9850883581</v>
      </c>
      <c r="I26" s="28">
        <v>22662.959233732017</v>
      </c>
      <c r="J26" s="26">
        <v>12291.4286809522</v>
      </c>
      <c r="K26" s="27">
        <v>27673.592992048765</v>
      </c>
      <c r="L26" s="28">
        <v>13071.1657147238</v>
      </c>
      <c r="M26" s="28">
        <v>29165.359677861758</v>
      </c>
      <c r="N26" s="26">
        <v>11612.1823130294</v>
      </c>
      <c r="O26" s="27">
        <v>28597.910027376369</v>
      </c>
      <c r="P26" s="28">
        <v>12997.872503545799</v>
      </c>
      <c r="Q26" s="27">
        <v>37071.193557667793</v>
      </c>
    </row>
    <row r="27" spans="1:17" x14ac:dyDescent="0.3">
      <c r="A27" s="25" t="s">
        <v>56</v>
      </c>
      <c r="B27" s="26">
        <v>9839.9586000689906</v>
      </c>
      <c r="C27" s="27">
        <v>18212.345483389319</v>
      </c>
      <c r="D27" s="28">
        <v>10634.8372752712</v>
      </c>
      <c r="E27" s="28">
        <v>18819.870234510963</v>
      </c>
      <c r="F27" s="26">
        <v>9829.5702840495305</v>
      </c>
      <c r="G27" s="27">
        <v>20159.747663959093</v>
      </c>
      <c r="H27" s="28">
        <v>11005.6158239736</v>
      </c>
      <c r="I27" s="28">
        <v>23174.732290192089</v>
      </c>
      <c r="J27" s="26">
        <v>12385.9010234983</v>
      </c>
      <c r="K27" s="27">
        <v>28053.622378818527</v>
      </c>
      <c r="L27" s="28">
        <v>12693.5255107908</v>
      </c>
      <c r="M27" s="28">
        <v>28215.803489216254</v>
      </c>
      <c r="N27" s="26">
        <v>11618.0664698892</v>
      </c>
      <c r="O27" s="27">
        <v>27858.673991937387</v>
      </c>
      <c r="P27" s="28">
        <v>13223.6937938436</v>
      </c>
      <c r="Q27" s="27">
        <v>39418.408198009522</v>
      </c>
    </row>
    <row r="28" spans="1:17" x14ac:dyDescent="0.3">
      <c r="A28" s="25" t="s">
        <v>57</v>
      </c>
      <c r="B28" s="26">
        <v>9668.7047188254601</v>
      </c>
      <c r="C28" s="27">
        <v>17388.069785503179</v>
      </c>
      <c r="D28" s="28">
        <v>10877.3718710468</v>
      </c>
      <c r="E28" s="28">
        <v>19877.541377238082</v>
      </c>
      <c r="F28" s="26">
        <v>10626.403955993401</v>
      </c>
      <c r="G28" s="27">
        <v>20769.397044846257</v>
      </c>
      <c r="H28" s="28">
        <v>11083.489860850201</v>
      </c>
      <c r="I28" s="28">
        <v>23459.461558122053</v>
      </c>
      <c r="J28" s="26">
        <v>12901.885996856599</v>
      </c>
      <c r="K28" s="27">
        <v>29388.374344123888</v>
      </c>
      <c r="L28" s="28">
        <v>12547.3799210334</v>
      </c>
      <c r="M28" s="28">
        <v>28694.373816720032</v>
      </c>
      <c r="N28" s="26">
        <v>12192.0688465519</v>
      </c>
      <c r="O28" s="27">
        <v>29136.30293169801</v>
      </c>
      <c r="P28" s="28">
        <v>13328.899451834201</v>
      </c>
      <c r="Q28" s="27">
        <v>41802.39231791778</v>
      </c>
    </row>
    <row r="29" spans="1:17" x14ac:dyDescent="0.3">
      <c r="A29" s="25" t="s">
        <v>58</v>
      </c>
      <c r="B29" s="26">
        <v>9948.7867520220698</v>
      </c>
      <c r="C29" s="27">
        <v>17941.04058119547</v>
      </c>
      <c r="D29" s="28">
        <v>10595.8331736113</v>
      </c>
      <c r="E29" s="28">
        <v>19145.249316487974</v>
      </c>
      <c r="F29" s="26">
        <v>10552.0374132709</v>
      </c>
      <c r="G29" s="27">
        <v>21183.081146802237</v>
      </c>
      <c r="H29" s="28">
        <v>11244.719592134001</v>
      </c>
      <c r="I29" s="28">
        <v>23341.853666547133</v>
      </c>
      <c r="J29" s="26">
        <v>12746.9045884923</v>
      </c>
      <c r="K29" s="27">
        <v>28365.944328725349</v>
      </c>
      <c r="L29" s="28">
        <v>12885.0001916663</v>
      </c>
      <c r="M29" s="28">
        <v>29828.68563665486</v>
      </c>
      <c r="N29" s="26">
        <v>12182.485529190701</v>
      </c>
      <c r="O29" s="27">
        <v>28783.038090464172</v>
      </c>
      <c r="P29" s="28">
        <v>13002.242496262499</v>
      </c>
      <c r="Q29" s="27">
        <v>41264.861403171868</v>
      </c>
    </row>
    <row r="30" spans="1:17" x14ac:dyDescent="0.3">
      <c r="A30" s="25" t="s">
        <v>59</v>
      </c>
      <c r="B30" s="26">
        <v>10374.669375551</v>
      </c>
      <c r="C30" s="27">
        <v>17990.616853870957</v>
      </c>
      <c r="D30" s="28">
        <v>11308.199486334101</v>
      </c>
      <c r="E30" s="28">
        <v>20048.026452625134</v>
      </c>
      <c r="F30" s="26">
        <v>10680.1855330241</v>
      </c>
      <c r="G30" s="27">
        <v>21110.627872829544</v>
      </c>
      <c r="H30" s="28">
        <v>11304.116993138299</v>
      </c>
      <c r="I30" s="28">
        <v>23831.885952273431</v>
      </c>
      <c r="J30" s="26">
        <v>12935.734273776199</v>
      </c>
      <c r="K30" s="27">
        <v>27934.161218795889</v>
      </c>
      <c r="L30" s="28">
        <v>12584.984858358501</v>
      </c>
      <c r="M30" s="28">
        <v>29480.847113236367</v>
      </c>
      <c r="N30" s="26">
        <v>11964.4267259554</v>
      </c>
      <c r="O30" s="27">
        <v>28317.09956134628</v>
      </c>
      <c r="P30" s="28">
        <v>13690.401349330999</v>
      </c>
      <c r="Q30" s="27">
        <v>43100.373570796299</v>
      </c>
    </row>
    <row r="31" spans="1:17" x14ac:dyDescent="0.3">
      <c r="A31" s="29" t="s">
        <v>46</v>
      </c>
      <c r="B31" s="30">
        <f>LN(B30/N14)</f>
        <v>0.19944084815795349</v>
      </c>
      <c r="C31" s="31">
        <v>0.25841416699011288</v>
      </c>
      <c r="D31" s="32">
        <f>LN(D30/B30)</f>
        <v>8.6160882652088377E-2</v>
      </c>
      <c r="E31" s="32">
        <v>0.10828038153400621</v>
      </c>
      <c r="F31" s="30">
        <f>LN(F30/D30)</f>
        <v>-5.7137875457143383E-2</v>
      </c>
      <c r="G31" s="31">
        <v>5.1645886710507558E-2</v>
      </c>
      <c r="H31" s="32">
        <f>LN(H30/F30)</f>
        <v>5.677678965296544E-2</v>
      </c>
      <c r="I31" s="32">
        <v>0.12124782558462312</v>
      </c>
      <c r="J31" s="30">
        <f>LN(J30/H30)</f>
        <v>0.13482658541703602</v>
      </c>
      <c r="K31" s="31">
        <v>0.15882592637260648</v>
      </c>
      <c r="L31" s="32">
        <f>LN(L30/J30)</f>
        <v>-2.7489155020505557E-2</v>
      </c>
      <c r="M31" s="32">
        <v>5.3890445807575904E-2</v>
      </c>
      <c r="N31" s="30">
        <f>LN(N30/L30)</f>
        <v>-5.0566617806243642E-2</v>
      </c>
      <c r="O31" s="31">
        <v>-4.0274955131246536E-2</v>
      </c>
      <c r="P31" s="32">
        <f>LN(P30/N30)</f>
        <v>0.13475714821106696</v>
      </c>
      <c r="Q31" s="31">
        <v>0.42006581764656586</v>
      </c>
    </row>
  </sheetData>
  <mergeCells count="15">
    <mergeCell ref="N1:O1"/>
    <mergeCell ref="B1:C1"/>
    <mergeCell ref="D1:E1"/>
    <mergeCell ref="F1:G1"/>
    <mergeCell ref="H1:I1"/>
    <mergeCell ref="J1:K1"/>
    <mergeCell ref="L1:M1"/>
    <mergeCell ref="D17:E17"/>
    <mergeCell ref="B17:C17"/>
    <mergeCell ref="L17:M17"/>
    <mergeCell ref="N17:O17"/>
    <mergeCell ref="P17:Q17"/>
    <mergeCell ref="J17:K17"/>
    <mergeCell ref="H17:I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workbookViewId="0">
      <selection activeCell="C3" sqref="C3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s="13">
        <v>0.99676628471815198</v>
      </c>
    </row>
    <row r="3" spans="1:1" x14ac:dyDescent="0.3">
      <c r="A3" s="13">
        <v>0.97247600031872505</v>
      </c>
    </row>
    <row r="4" spans="1:1" x14ac:dyDescent="0.3">
      <c r="A4" s="13">
        <v>1.06414330995215</v>
      </c>
    </row>
    <row r="5" spans="1:1" x14ac:dyDescent="0.3">
      <c r="A5" s="13">
        <v>0.99683839713830302</v>
      </c>
    </row>
    <row r="6" spans="1:1" x14ac:dyDescent="0.3">
      <c r="A6" s="13">
        <v>1.0132447993526801</v>
      </c>
    </row>
    <row r="7" spans="1:1" x14ac:dyDescent="0.3">
      <c r="A7" s="13">
        <v>0.90340914659999905</v>
      </c>
    </row>
    <row r="8" spans="1:1" x14ac:dyDescent="0.3">
      <c r="A8" s="13">
        <v>0.93275970999368996</v>
      </c>
    </row>
    <row r="9" spans="1:1" x14ac:dyDescent="0.3">
      <c r="A9" s="13">
        <v>1.00526614617544</v>
      </c>
    </row>
    <row r="10" spans="1:1" x14ac:dyDescent="0.3">
      <c r="A10" s="13">
        <v>0.89548498529446197</v>
      </c>
    </row>
    <row r="11" spans="1:1" x14ac:dyDescent="0.3">
      <c r="A11" s="13">
        <v>1.0494758165439999</v>
      </c>
    </row>
    <row r="12" spans="1:1" x14ac:dyDescent="0.3">
      <c r="A12" s="13">
        <v>0.95609950914979003</v>
      </c>
    </row>
    <row r="13" spans="1:1" x14ac:dyDescent="0.3">
      <c r="A13" s="13">
        <v>0.945117715851025</v>
      </c>
    </row>
    <row r="14" spans="1:1" x14ac:dyDescent="0.3">
      <c r="A14" s="13">
        <v>0.90344097358125097</v>
      </c>
    </row>
    <row r="15" spans="1:1" x14ac:dyDescent="0.3">
      <c r="A15" s="13">
        <v>0.94889724024767297</v>
      </c>
    </row>
    <row r="16" spans="1:1" x14ac:dyDescent="0.3">
      <c r="A16" s="13">
        <v>0.99036942689331897</v>
      </c>
    </row>
    <row r="17" spans="1:1" x14ac:dyDescent="0.3">
      <c r="A17" s="13">
        <v>1.1490060393469199</v>
      </c>
    </row>
    <row r="18" spans="1:1" x14ac:dyDescent="0.3">
      <c r="A18" s="13">
        <v>1.1125086751020901</v>
      </c>
    </row>
    <row r="19" spans="1:1" x14ac:dyDescent="0.3">
      <c r="A19" s="13">
        <v>1.00069098892879</v>
      </c>
    </row>
    <row r="20" spans="1:1" x14ac:dyDescent="0.3">
      <c r="A20" s="13">
        <v>1.0520364022344999</v>
      </c>
    </row>
    <row r="21" spans="1:1" x14ac:dyDescent="0.3">
      <c r="A21" s="13">
        <v>1.02454466566901</v>
      </c>
    </row>
    <row r="22" spans="1:1" x14ac:dyDescent="0.3">
      <c r="A22" s="13">
        <v>0.94837613864744497</v>
      </c>
    </row>
    <row r="23" spans="1:1" x14ac:dyDescent="0.3">
      <c r="A23" s="13">
        <v>1.07706044343128</v>
      </c>
    </row>
    <row r="24" spans="1:1" x14ac:dyDescent="0.3">
      <c r="A24" s="13">
        <v>1.02215970164357</v>
      </c>
    </row>
    <row r="25" spans="1:1" x14ac:dyDescent="0.3">
      <c r="A25" s="13">
        <v>1.0213350894770501</v>
      </c>
    </row>
    <row r="26" spans="1:1" x14ac:dyDescent="0.3">
      <c r="A26" s="13">
        <v>1.00570626660476</v>
      </c>
    </row>
    <row r="27" spans="1:1" x14ac:dyDescent="0.3">
      <c r="A27" s="13">
        <v>1.08015770015802</v>
      </c>
    </row>
    <row r="28" spans="1:1" x14ac:dyDescent="0.3">
      <c r="A28" s="13">
        <v>0.98193628925804699</v>
      </c>
    </row>
    <row r="29" spans="1:1" x14ac:dyDescent="0.3">
      <c r="A29" s="13">
        <v>1.01208523343215</v>
      </c>
    </row>
    <row r="30" spans="1:1" x14ac:dyDescent="0.3">
      <c r="A30" s="13">
        <v>1.0166435845889801</v>
      </c>
    </row>
    <row r="31" spans="1:1" x14ac:dyDescent="0.3">
      <c r="A31" s="13">
        <v>1.0349334868459299</v>
      </c>
    </row>
    <row r="32" spans="1:1" x14ac:dyDescent="0.3">
      <c r="A32" s="13">
        <v>0.98365039785327901</v>
      </c>
    </row>
    <row r="33" spans="1:1" x14ac:dyDescent="0.3">
      <c r="A33" s="13">
        <v>1.0081114431598599</v>
      </c>
    </row>
    <row r="34" spans="1:1" x14ac:dyDescent="0.3">
      <c r="A34" s="13">
        <v>1.0339744983475501</v>
      </c>
    </row>
    <row r="35" spans="1:1" x14ac:dyDescent="0.3">
      <c r="A35" s="13">
        <v>1.02634234366623</v>
      </c>
    </row>
    <row r="36" spans="1:1" x14ac:dyDescent="0.3">
      <c r="A36" s="13">
        <v>1.0080490545036001</v>
      </c>
    </row>
    <row r="37" spans="1:1" x14ac:dyDescent="0.3">
      <c r="A37" s="13">
        <v>1.0531197801702801</v>
      </c>
    </row>
    <row r="38" spans="1:1" x14ac:dyDescent="0.3">
      <c r="A38" s="13">
        <v>1.00326633274327</v>
      </c>
    </row>
    <row r="39" spans="1:1" x14ac:dyDescent="0.3">
      <c r="A39" s="13">
        <v>1.0372981851295</v>
      </c>
    </row>
    <row r="40" spans="1:1" x14ac:dyDescent="0.3">
      <c r="A40" s="13">
        <v>1.0031461323616</v>
      </c>
    </row>
    <row r="41" spans="1:1" x14ac:dyDescent="0.3">
      <c r="A41" s="13">
        <v>0.98928753814500503</v>
      </c>
    </row>
    <row r="42" spans="1:1" x14ac:dyDescent="0.3">
      <c r="A42" s="13">
        <v>1.05033593771737</v>
      </c>
    </row>
    <row r="43" spans="1:1" x14ac:dyDescent="0.3">
      <c r="A43" s="13">
        <v>1.0204753001173199</v>
      </c>
    </row>
    <row r="44" spans="1:1" x14ac:dyDescent="0.3">
      <c r="A44" s="13">
        <v>0.99525988847604996</v>
      </c>
    </row>
    <row r="45" spans="1:1" x14ac:dyDescent="0.3">
      <c r="A45" s="13">
        <v>1.00234367638272</v>
      </c>
    </row>
    <row r="46" spans="1:1" x14ac:dyDescent="0.3">
      <c r="A46" s="13">
        <v>1.03053151512284</v>
      </c>
    </row>
    <row r="47" spans="1:1" x14ac:dyDescent="0.3">
      <c r="A47" s="13">
        <v>0.97824965647511597</v>
      </c>
    </row>
    <row r="48" spans="1:1" x14ac:dyDescent="0.3">
      <c r="A48" s="13">
        <v>1.04031305922288</v>
      </c>
    </row>
    <row r="49" spans="1:1" x14ac:dyDescent="0.3">
      <c r="A49" s="13">
        <v>1.0648941577514299</v>
      </c>
    </row>
    <row r="50" spans="1:1" x14ac:dyDescent="0.3">
      <c r="A50" s="13">
        <v>1.00673213725198</v>
      </c>
    </row>
    <row r="51" spans="1:1" x14ac:dyDescent="0.3">
      <c r="A51" s="13">
        <v>1.0554220629253701</v>
      </c>
    </row>
    <row r="52" spans="1:1" x14ac:dyDescent="0.3">
      <c r="A52" s="13">
        <v>1.00971051237317</v>
      </c>
    </row>
    <row r="53" spans="1:1" x14ac:dyDescent="0.3">
      <c r="A53" s="13">
        <v>0.99212697502154701</v>
      </c>
    </row>
    <row r="54" spans="1:1" x14ac:dyDescent="0.3">
      <c r="A54" s="13">
        <v>1.02214609318294</v>
      </c>
    </row>
    <row r="55" spans="1:1" x14ac:dyDescent="0.3">
      <c r="A55" s="13">
        <v>1.05021678619314</v>
      </c>
    </row>
    <row r="56" spans="1:1" x14ac:dyDescent="0.3">
      <c r="A56" s="13">
        <v>1.04348141584851</v>
      </c>
    </row>
    <row r="57" spans="1:1" x14ac:dyDescent="0.3">
      <c r="A57" s="13">
        <v>1.0331874862805599</v>
      </c>
    </row>
    <row r="58" spans="1:1" x14ac:dyDescent="0.3">
      <c r="A58" s="13">
        <v>1.0465090852277099</v>
      </c>
    </row>
    <row r="59" spans="1:1" x14ac:dyDescent="0.3">
      <c r="A59" s="13">
        <v>1.0271618624424499</v>
      </c>
    </row>
    <row r="60" spans="1:1" x14ac:dyDescent="0.3">
      <c r="A60" s="13">
        <v>1.02210226463779</v>
      </c>
    </row>
    <row r="61" spans="1:1" x14ac:dyDescent="0.3">
      <c r="A61" s="13">
        <v>1.0347884361419999</v>
      </c>
    </row>
    <row r="62" spans="1:1" x14ac:dyDescent="0.3">
      <c r="A62" s="13">
        <v>0.99117119218914396</v>
      </c>
    </row>
    <row r="63" spans="1:1" x14ac:dyDescent="0.3">
      <c r="A63" s="13">
        <v>0.98054222806804503</v>
      </c>
    </row>
    <row r="64" spans="1:1" x14ac:dyDescent="0.3">
      <c r="A64" s="13">
        <v>1.0522049613347</v>
      </c>
    </row>
    <row r="65" spans="1:1" x14ac:dyDescent="0.3">
      <c r="A65" s="13">
        <v>1.02750941491048</v>
      </c>
    </row>
    <row r="66" spans="1:1" x14ac:dyDescent="0.3">
      <c r="A66" s="13">
        <v>1.0366094654154401</v>
      </c>
    </row>
    <row r="67" spans="1:1" x14ac:dyDescent="0.3">
      <c r="A67" s="13">
        <v>0.97999033641380495</v>
      </c>
    </row>
    <row r="68" spans="1:1" x14ac:dyDescent="0.3">
      <c r="A68" s="13">
        <v>0.94713316364423705</v>
      </c>
    </row>
    <row r="69" spans="1:1" x14ac:dyDescent="0.3">
      <c r="A69" s="13">
        <v>1.0329028128030899</v>
      </c>
    </row>
    <row r="70" spans="1:1" x14ac:dyDescent="0.3">
      <c r="A70" s="13">
        <v>1.0248283754590899</v>
      </c>
    </row>
    <row r="71" spans="1:1" x14ac:dyDescent="0.3">
      <c r="A71" s="13">
        <v>1.0337435953433201</v>
      </c>
    </row>
    <row r="72" spans="1:1" x14ac:dyDescent="0.3">
      <c r="A72" s="13">
        <v>0.98265920051880895</v>
      </c>
    </row>
    <row r="73" spans="1:1" x14ac:dyDescent="0.3">
      <c r="A73" s="13">
        <v>0.99423121259435498</v>
      </c>
    </row>
    <row r="74" spans="1:1" x14ac:dyDescent="0.3">
      <c r="A74" s="13">
        <v>0.92924931594578097</v>
      </c>
    </row>
    <row r="75" spans="1:1" x14ac:dyDescent="0.3">
      <c r="A75" s="13">
        <v>0.94286214958757397</v>
      </c>
    </row>
    <row r="76" spans="1:1" x14ac:dyDescent="0.3">
      <c r="A76" s="13">
        <v>0.96177590444750005</v>
      </c>
    </row>
    <row r="77" spans="1:1" x14ac:dyDescent="0.3">
      <c r="A77" s="13">
        <v>0.99123874925814104</v>
      </c>
    </row>
    <row r="78" spans="1:1" x14ac:dyDescent="0.3">
      <c r="A78" s="13">
        <v>0.97548764951006495</v>
      </c>
    </row>
    <row r="79" spans="1:1" x14ac:dyDescent="0.3">
      <c r="A79" s="13">
        <v>0.85245340835745798</v>
      </c>
    </row>
    <row r="80" spans="1:1" x14ac:dyDescent="0.3">
      <c r="A80" s="13">
        <v>0.96892455779577802</v>
      </c>
    </row>
    <row r="81" spans="1:1" x14ac:dyDescent="0.3">
      <c r="A81" s="13">
        <v>1.1157436940155001</v>
      </c>
    </row>
    <row r="82" spans="1:1" x14ac:dyDescent="0.3">
      <c r="A82" s="13">
        <v>0.90617364854354299</v>
      </c>
    </row>
    <row r="83" spans="1:1" x14ac:dyDescent="0.3">
      <c r="A83" s="13">
        <v>0.81429766390385705</v>
      </c>
    </row>
    <row r="84" spans="1:1" x14ac:dyDescent="0.3">
      <c r="A84" s="13">
        <v>1.0283242078166801</v>
      </c>
    </row>
    <row r="85" spans="1:1" x14ac:dyDescent="0.3">
      <c r="A85" s="13">
        <v>1.1001778175810999</v>
      </c>
    </row>
    <row r="86" spans="1:1" x14ac:dyDescent="0.3">
      <c r="A86" s="13">
        <v>0.86832850945402196</v>
      </c>
    </row>
    <row r="87" spans="1:1" x14ac:dyDescent="0.3">
      <c r="A87" s="13">
        <v>0.90897815687465999</v>
      </c>
    </row>
    <row r="88" spans="1:1" x14ac:dyDescent="0.3">
      <c r="A88" s="13">
        <v>1.1197479389338501</v>
      </c>
    </row>
    <row r="89" spans="1:1" x14ac:dyDescent="0.3">
      <c r="A89" s="13">
        <v>1.23451580885795</v>
      </c>
    </row>
    <row r="90" spans="1:1" x14ac:dyDescent="0.3">
      <c r="A90" s="13">
        <v>0.93705063117491305</v>
      </c>
    </row>
    <row r="91" spans="1:1" x14ac:dyDescent="0.3">
      <c r="A91" s="13">
        <v>1.06369881319866</v>
      </c>
    </row>
    <row r="92" spans="1:1" x14ac:dyDescent="0.3">
      <c r="A92" s="13">
        <v>1.1056908511602801</v>
      </c>
    </row>
    <row r="93" spans="1:1" x14ac:dyDescent="0.3">
      <c r="A93" s="13">
        <v>1.0936094473806299</v>
      </c>
    </row>
    <row r="94" spans="1:1" x14ac:dyDescent="0.3">
      <c r="A94" s="13">
        <v>0.99681722956220298</v>
      </c>
    </row>
    <row r="95" spans="1:1" x14ac:dyDescent="0.3">
      <c r="A95" s="13">
        <v>0.954740826839798</v>
      </c>
    </row>
    <row r="96" spans="1:1" x14ac:dyDescent="0.3">
      <c r="A96" s="13">
        <v>1.0318017354722899</v>
      </c>
    </row>
    <row r="97" spans="1:1" x14ac:dyDescent="0.3">
      <c r="A97" s="13">
        <v>1.00276328858692</v>
      </c>
    </row>
    <row r="98" spans="1:1" x14ac:dyDescent="0.3">
      <c r="A98" s="13">
        <v>0.97063453864451299</v>
      </c>
    </row>
    <row r="99" spans="1:1" x14ac:dyDescent="0.3">
      <c r="A99" s="13">
        <v>0.99620033540210495</v>
      </c>
    </row>
    <row r="100" spans="1:1" x14ac:dyDescent="0.3">
      <c r="A100" s="13">
        <v>1.0295643931274401</v>
      </c>
    </row>
    <row r="101" spans="1:1" x14ac:dyDescent="0.3">
      <c r="A101" s="13">
        <v>1.01299689094637</v>
      </c>
    </row>
    <row r="102" spans="1:1" x14ac:dyDescent="0.3">
      <c r="A102" s="13">
        <v>0.96780184101627298</v>
      </c>
    </row>
    <row r="103" spans="1:1" x14ac:dyDescent="0.3">
      <c r="A103" s="13">
        <v>1.01147401733043</v>
      </c>
    </row>
    <row r="104" spans="1:1" x14ac:dyDescent="0.3">
      <c r="A104" s="13">
        <v>1.0519030717464899</v>
      </c>
    </row>
    <row r="105" spans="1:1" x14ac:dyDescent="0.3">
      <c r="A105" s="13">
        <v>0.99987727103825896</v>
      </c>
    </row>
    <row r="106" spans="1:1" x14ac:dyDescent="0.3">
      <c r="A106" s="13">
        <v>1.0074950570822201</v>
      </c>
    </row>
    <row r="107" spans="1:1" x14ac:dyDescent="0.3">
      <c r="A107" s="13">
        <v>1.0561997043309901</v>
      </c>
    </row>
    <row r="108" spans="1:1" x14ac:dyDescent="0.3">
      <c r="A108" s="13">
        <v>0.96315982712084003</v>
      </c>
    </row>
    <row r="109" spans="1:1" x14ac:dyDescent="0.3">
      <c r="A109" s="13">
        <v>1.0471541070692501</v>
      </c>
    </row>
    <row r="110" spans="1:1" x14ac:dyDescent="0.3">
      <c r="A110" s="13">
        <v>0.992890481451147</v>
      </c>
    </row>
    <row r="111" spans="1:1" x14ac:dyDescent="0.3">
      <c r="A111" s="13">
        <v>1.03278425303909</v>
      </c>
    </row>
    <row r="112" spans="1:1" x14ac:dyDescent="0.3">
      <c r="A112" s="13">
        <v>0.99276975661725098</v>
      </c>
    </row>
    <row r="113" spans="1:1" x14ac:dyDescent="0.3">
      <c r="A113" s="13">
        <v>1.04961502450004</v>
      </c>
    </row>
    <row r="114" spans="1:1" x14ac:dyDescent="0.3">
      <c r="A114" s="13">
        <v>1.00432213565005</v>
      </c>
    </row>
    <row r="115" spans="1:1" x14ac:dyDescent="0.3">
      <c r="A115" s="13">
        <v>0.99168730341743305</v>
      </c>
    </row>
    <row r="116" spans="1:1" x14ac:dyDescent="0.3">
      <c r="A116" s="13">
        <v>0.98067579794555504</v>
      </c>
    </row>
    <row r="117" spans="1:1" x14ac:dyDescent="0.3">
      <c r="A117" s="13">
        <v>0.96450964138044004</v>
      </c>
    </row>
    <row r="118" spans="1:1" x14ac:dyDescent="0.3">
      <c r="A118" s="13">
        <v>0.99895083563666898</v>
      </c>
    </row>
    <row r="119" spans="1:1" x14ac:dyDescent="0.3">
      <c r="A119" s="13">
        <v>1.0302409232024801</v>
      </c>
    </row>
    <row r="120" spans="1:1" x14ac:dyDescent="0.3">
      <c r="A120" s="13">
        <v>1.0199179639670199</v>
      </c>
    </row>
    <row r="121" spans="1:1" x14ac:dyDescent="0.3">
      <c r="A121" s="13">
        <v>0.99657966310610901</v>
      </c>
    </row>
    <row r="122" spans="1:1" x14ac:dyDescent="0.3">
      <c r="A122" s="13">
        <v>1.00036684340603</v>
      </c>
    </row>
    <row r="123" spans="1:1" x14ac:dyDescent="0.3">
      <c r="A123" s="13">
        <v>1.0584038631300901</v>
      </c>
    </row>
    <row r="124" spans="1:1" x14ac:dyDescent="0.3">
      <c r="A124" s="13">
        <v>1.0105574398930599</v>
      </c>
    </row>
    <row r="125" spans="1:1" x14ac:dyDescent="0.3">
      <c r="A125" s="13">
        <v>0.96990947743086497</v>
      </c>
    </row>
    <row r="126" spans="1:1" x14ac:dyDescent="0.3">
      <c r="A126" s="13">
        <v>0.94156849812166099</v>
      </c>
    </row>
    <row r="127" spans="1:1" x14ac:dyDescent="0.3">
      <c r="A127" s="13">
        <v>1.0470528022322201</v>
      </c>
    </row>
    <row r="128" spans="1:1" x14ac:dyDescent="0.3">
      <c r="A128" s="13">
        <v>1.0161452162293001</v>
      </c>
    </row>
    <row r="129" spans="1:1" x14ac:dyDescent="0.3">
      <c r="A129" s="13">
        <v>1.0326098773064301</v>
      </c>
    </row>
    <row r="130" spans="1:1" x14ac:dyDescent="0.3">
      <c r="A130" s="13">
        <v>1.02258191665007</v>
      </c>
    </row>
    <row r="131" spans="1:1" x14ac:dyDescent="0.3">
      <c r="A131" s="13">
        <v>1.0122861944796</v>
      </c>
    </row>
    <row r="132" spans="1:1" x14ac:dyDescent="0.3">
      <c r="A132" s="13">
        <v>0.99498676083065496</v>
      </c>
    </row>
    <row r="133" spans="1:1" x14ac:dyDescent="0.3">
      <c r="A133" s="13">
        <v>1.0209937176681301</v>
      </c>
    </row>
    <row r="134" spans="1:1" x14ac:dyDescent="0.3">
      <c r="A134" s="13">
        <v>1.0354079518821799</v>
      </c>
    </row>
    <row r="135" spans="1:1" x14ac:dyDescent="0.3">
      <c r="A135" s="13">
        <v>0.99713260349395505</v>
      </c>
    </row>
    <row r="136" spans="1:1" x14ac:dyDescent="0.3">
      <c r="A136" s="13">
        <v>1.0148123359435799</v>
      </c>
    </row>
    <row r="137" spans="1:1" x14ac:dyDescent="0.3">
      <c r="A137" s="13">
        <v>1.03129186320537</v>
      </c>
    </row>
    <row r="138" spans="1:1" x14ac:dyDescent="0.3">
      <c r="A138" s="13">
        <v>1.0413558142839601</v>
      </c>
    </row>
    <row r="139" spans="1:1" x14ac:dyDescent="0.3">
      <c r="A139" s="13">
        <v>0.97531855439542203</v>
      </c>
    </row>
    <row r="140" spans="1:1" x14ac:dyDescent="0.3">
      <c r="A140" s="13">
        <v>1.0836082644701399</v>
      </c>
    </row>
    <row r="141" spans="1:1" x14ac:dyDescent="0.3">
      <c r="A141" s="13">
        <v>0.97646673854999</v>
      </c>
    </row>
    <row r="142" spans="1:1" x14ac:dyDescent="0.3">
      <c r="A142" s="13">
        <v>1.01373256399626</v>
      </c>
    </row>
    <row r="143" spans="1:1" x14ac:dyDescent="0.3">
      <c r="A143" s="13">
        <v>1.0475785959931201</v>
      </c>
    </row>
    <row r="144" spans="1:1" x14ac:dyDescent="0.3">
      <c r="A144" s="13">
        <v>0.96520971172388204</v>
      </c>
    </row>
    <row r="145" spans="1:1" x14ac:dyDescent="0.3">
      <c r="A145" s="13">
        <v>0.98477811614781297</v>
      </c>
    </row>
    <row r="146" spans="1:1" x14ac:dyDescent="0.3">
      <c r="A146" s="13">
        <v>1.0023126670948601</v>
      </c>
    </row>
    <row r="147" spans="1:1" x14ac:dyDescent="0.3">
      <c r="A147" s="13">
        <v>1.00588676121138</v>
      </c>
    </row>
    <row r="148" spans="1:1" x14ac:dyDescent="0.3">
      <c r="A148" s="13">
        <v>0.975867344560988</v>
      </c>
    </row>
    <row r="149" spans="1:1" x14ac:dyDescent="0.3">
      <c r="A149" s="13">
        <v>1.0300026839063701</v>
      </c>
    </row>
    <row r="150" spans="1:1" x14ac:dyDescent="0.3">
      <c r="A150" s="13">
        <v>1.0322553929648699</v>
      </c>
    </row>
    <row r="151" spans="1:1" x14ac:dyDescent="0.3">
      <c r="A151" s="13">
        <v>0.98196965052199303</v>
      </c>
    </row>
    <row r="152" spans="1:1" x14ac:dyDescent="0.3">
      <c r="A152" s="13">
        <v>1.00657921567084</v>
      </c>
    </row>
    <row r="153" spans="1:1" x14ac:dyDescent="0.3">
      <c r="A153" s="13">
        <v>1.00975744472128</v>
      </c>
    </row>
    <row r="154" spans="1:1" x14ac:dyDescent="0.3">
      <c r="A154" s="13">
        <v>0.96744232887461101</v>
      </c>
    </row>
    <row r="155" spans="1:1" x14ac:dyDescent="0.3">
      <c r="A155" s="13">
        <v>1.0169610738778601</v>
      </c>
    </row>
    <row r="156" spans="1:1" x14ac:dyDescent="0.3">
      <c r="A156" s="13">
        <v>1.03953080932102</v>
      </c>
    </row>
    <row r="157" spans="1:1" x14ac:dyDescent="0.3">
      <c r="A157" s="13">
        <v>0.98833879146887205</v>
      </c>
    </row>
    <row r="158" spans="1:1" x14ac:dyDescent="0.3">
      <c r="A158" s="13">
        <v>1.0204519397215499</v>
      </c>
    </row>
    <row r="159" spans="1:1" x14ac:dyDescent="0.3">
      <c r="A159" s="13">
        <v>1.0183802090554299</v>
      </c>
    </row>
    <row r="160" spans="1:1" x14ac:dyDescent="0.3">
      <c r="A160" s="13">
        <v>0.97861553636454102</v>
      </c>
    </row>
    <row r="161" spans="1:1" x14ac:dyDescent="0.3">
      <c r="A161" s="13">
        <v>1.04818969354321</v>
      </c>
    </row>
    <row r="162" spans="1:1" x14ac:dyDescent="0.3">
      <c r="A162" s="13">
        <v>1.0142931816310901</v>
      </c>
    </row>
    <row r="163" spans="1:1" x14ac:dyDescent="0.3">
      <c r="A163" s="13">
        <v>0.93762895129524304</v>
      </c>
    </row>
    <row r="164" spans="1:1" x14ac:dyDescent="0.3">
      <c r="A164" s="13">
        <v>1.0120854490453099</v>
      </c>
    </row>
    <row r="165" spans="1:1" x14ac:dyDescent="0.3">
      <c r="A165" s="13">
        <v>0.94542731046733997</v>
      </c>
    </row>
    <row r="166" spans="1:1" x14ac:dyDescent="0.3">
      <c r="A166" s="13">
        <v>0.97415069721069403</v>
      </c>
    </row>
    <row r="167" spans="1:1" x14ac:dyDescent="0.3">
      <c r="A167" s="13">
        <v>1.0458610822658101</v>
      </c>
    </row>
    <row r="168" spans="1:1" x14ac:dyDescent="0.3">
      <c r="A168" s="13">
        <v>0.987875440406356</v>
      </c>
    </row>
    <row r="169" spans="1:1" x14ac:dyDescent="0.3">
      <c r="A169" s="13">
        <v>0.98381204486984797</v>
      </c>
    </row>
    <row r="170" spans="1:1" x14ac:dyDescent="0.3">
      <c r="A170" s="13">
        <v>0.96186990424183005</v>
      </c>
    </row>
    <row r="171" spans="1:1" x14ac:dyDescent="0.3">
      <c r="A171" s="13">
        <v>1.0919581799220699</v>
      </c>
    </row>
    <row r="172" spans="1:1" x14ac:dyDescent="0.3">
      <c r="A172" s="13">
        <v>1.0489402904224701</v>
      </c>
    </row>
    <row r="173" spans="1:1" x14ac:dyDescent="0.3">
      <c r="A173" s="13">
        <v>1.0979649188868801</v>
      </c>
    </row>
    <row r="174" spans="1:1" x14ac:dyDescent="0.3">
      <c r="A174" s="13">
        <v>0.95711603908676202</v>
      </c>
    </row>
    <row r="175" spans="1:1" x14ac:dyDescent="0.3">
      <c r="A175" s="13">
        <v>1.08997186798626</v>
      </c>
    </row>
    <row r="176" spans="1:1" x14ac:dyDescent="0.3">
      <c r="A176" s="13">
        <v>1.021052932288</v>
      </c>
    </row>
    <row r="177" spans="1:1" x14ac:dyDescent="0.3">
      <c r="A177" s="13">
        <v>1.0160102455465101</v>
      </c>
    </row>
    <row r="178" spans="1:1" x14ac:dyDescent="0.3">
      <c r="A178" s="13">
        <v>1.0633164032523099</v>
      </c>
    </row>
    <row r="179" spans="1:1" x14ac:dyDescent="0.3">
      <c r="A179" s="13">
        <v>1.06047895460245</v>
      </c>
    </row>
    <row r="180" spans="1:1" x14ac:dyDescent="0.3">
      <c r="A180" s="13">
        <v>0.987141144682394</v>
      </c>
    </row>
    <row r="181" spans="1:1" x14ac:dyDescent="0.3">
      <c r="A181" s="13">
        <v>1.0444812391271801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K20" sqref="K20"/>
    </sheetView>
  </sheetViews>
  <sheetFormatPr defaultRowHeight="14.4" x14ac:dyDescent="0.3"/>
  <cols>
    <col min="13" max="13" width="10.5546875" bestFit="1" customWidth="1"/>
  </cols>
  <sheetData>
    <row r="2" spans="1:15" x14ac:dyDescent="0.3">
      <c r="A2" t="s">
        <v>21</v>
      </c>
      <c r="B2" s="1" t="s">
        <v>17</v>
      </c>
      <c r="C2" t="s">
        <v>13</v>
      </c>
      <c r="D2" t="s">
        <v>20</v>
      </c>
      <c r="E2" t="s">
        <v>15</v>
      </c>
      <c r="F2" t="s">
        <v>14</v>
      </c>
      <c r="G2" t="s">
        <v>16</v>
      </c>
      <c r="H2" t="s">
        <v>6</v>
      </c>
      <c r="I2" t="s">
        <v>9</v>
      </c>
      <c r="J2" t="s">
        <v>8</v>
      </c>
      <c r="K2" t="s">
        <v>10</v>
      </c>
      <c r="O2" s="5">
        <f>'2002'!C14</f>
        <v>7494.9122881815783</v>
      </c>
    </row>
    <row r="3" spans="1:15" x14ac:dyDescent="0.3">
      <c r="A3" s="1">
        <v>37652</v>
      </c>
      <c r="B3" s="1">
        <v>1</v>
      </c>
      <c r="C3">
        <v>0.917545454545454</v>
      </c>
      <c r="D3">
        <v>0.90615185091206396</v>
      </c>
      <c r="E3">
        <v>0.86163522012578597</v>
      </c>
      <c r="F3">
        <v>0.75390576477587401</v>
      </c>
      <c r="G3">
        <v>0.92620755943922695</v>
      </c>
      <c r="H3">
        <v>0.92625000000000002</v>
      </c>
      <c r="I3">
        <v>0.84469135802469097</v>
      </c>
      <c r="J3">
        <v>0.83064641791223603</v>
      </c>
      <c r="K3">
        <v>0.92911304768482605</v>
      </c>
      <c r="M3" s="1">
        <v>37652</v>
      </c>
      <c r="N3">
        <v>0.90344097358125097</v>
      </c>
      <c r="O3" s="5">
        <f>N3*O2</f>
        <v>6771.2108545408464</v>
      </c>
    </row>
    <row r="4" spans="1:15" x14ac:dyDescent="0.3">
      <c r="A4" s="1">
        <v>37680</v>
      </c>
      <c r="B4" s="1">
        <v>1.0107674229624699</v>
      </c>
      <c r="C4">
        <v>0.79301745635910204</v>
      </c>
      <c r="D4">
        <v>1.0234795477990499</v>
      </c>
      <c r="E4">
        <v>0.90504575163398604</v>
      </c>
      <c r="F4">
        <v>0.68750167634925996</v>
      </c>
      <c r="G4">
        <v>1.06268063374822</v>
      </c>
      <c r="H4">
        <v>0.97662337662337595</v>
      </c>
      <c r="I4">
        <v>0.94213197969543105</v>
      </c>
      <c r="J4">
        <v>0.92307032712617698</v>
      </c>
      <c r="K4">
        <v>1.00812980143947</v>
      </c>
      <c r="M4" s="1">
        <v>37680</v>
      </c>
      <c r="N4">
        <v>0.94889724024767297</v>
      </c>
      <c r="O4" s="5">
        <f t="shared" ref="O4:O14" si="0">N4*O3</f>
        <v>6425.1832930088967</v>
      </c>
    </row>
    <row r="5" spans="1:15" x14ac:dyDescent="0.3">
      <c r="A5" s="1">
        <v>37711</v>
      </c>
      <c r="B5" s="1">
        <v>1.0020994611155101</v>
      </c>
      <c r="C5">
        <v>0.88161993769470404</v>
      </c>
      <c r="D5">
        <v>1.0086051079945599</v>
      </c>
      <c r="E5">
        <v>0.98617176128093098</v>
      </c>
      <c r="F5">
        <v>0.96808565357938403</v>
      </c>
      <c r="G5">
        <v>1.0328227611421399</v>
      </c>
      <c r="H5">
        <v>0.93506493506493504</v>
      </c>
      <c r="I5">
        <v>0.94420600858369097</v>
      </c>
      <c r="J5">
        <v>1.06164582283506</v>
      </c>
      <c r="K5">
        <v>0.94760704497846604</v>
      </c>
      <c r="M5" s="1">
        <v>37711</v>
      </c>
      <c r="N5">
        <v>0.99036942689331897</v>
      </c>
      <c r="O5" s="5">
        <f t="shared" si="0"/>
        <v>6363.3050955817489</v>
      </c>
    </row>
    <row r="6" spans="1:15" x14ac:dyDescent="0.3">
      <c r="A6" s="1">
        <v>37741</v>
      </c>
      <c r="B6" s="1">
        <v>1.00092675011487</v>
      </c>
      <c r="C6">
        <v>1.19801980198019</v>
      </c>
      <c r="D6">
        <v>0.99916941053407304</v>
      </c>
      <c r="E6">
        <v>1.0369833212472801</v>
      </c>
      <c r="F6">
        <v>1.50689279709436</v>
      </c>
      <c r="G6">
        <v>1.01105386358851</v>
      </c>
      <c r="H6">
        <v>1.2446465175141199</v>
      </c>
      <c r="I6">
        <v>1.0737797956867099</v>
      </c>
      <c r="J6">
        <v>1.0915091727745601</v>
      </c>
      <c r="K6">
        <v>1.0412655727742299</v>
      </c>
      <c r="M6" s="1">
        <v>37741</v>
      </c>
      <c r="N6">
        <v>1.1490060393469199</v>
      </c>
      <c r="O6" s="5">
        <f t="shared" si="0"/>
        <v>7311.475985030459</v>
      </c>
    </row>
    <row r="7" spans="1:15" x14ac:dyDescent="0.3">
      <c r="A7" s="1">
        <v>37772</v>
      </c>
      <c r="B7" s="1">
        <v>1.03961145752099</v>
      </c>
      <c r="C7">
        <v>1.3865546218487299</v>
      </c>
      <c r="D7">
        <v>1.0258982170056401</v>
      </c>
      <c r="E7">
        <v>1.05809128630705</v>
      </c>
      <c r="F7">
        <v>1.4188834315562</v>
      </c>
      <c r="G7">
        <v>0.94010532929874102</v>
      </c>
      <c r="H7">
        <v>1.1428571428571399</v>
      </c>
      <c r="I7">
        <v>1.128125</v>
      </c>
      <c r="J7">
        <v>1.0054422501818501</v>
      </c>
      <c r="K7">
        <v>1.08957313219494</v>
      </c>
      <c r="M7" s="1">
        <v>37772</v>
      </c>
      <c r="N7">
        <v>1.1125086751020901</v>
      </c>
      <c r="O7" s="5">
        <f t="shared" si="0"/>
        <v>8134.0804611469848</v>
      </c>
    </row>
    <row r="8" spans="1:15" x14ac:dyDescent="0.3">
      <c r="A8" s="1">
        <v>37802</v>
      </c>
      <c r="B8" s="1">
        <v>0.92432429458114995</v>
      </c>
      <c r="C8">
        <v>1.05122950819672</v>
      </c>
      <c r="D8">
        <v>0.94466710242649399</v>
      </c>
      <c r="E8">
        <v>0.94702842377260898</v>
      </c>
      <c r="F8">
        <v>0.95034218440128204</v>
      </c>
      <c r="G8">
        <v>1.0086326163521699</v>
      </c>
      <c r="H8">
        <v>0.93801652892561904</v>
      </c>
      <c r="I8">
        <v>0.94074074074073999</v>
      </c>
      <c r="J8">
        <v>1.15662521152864</v>
      </c>
      <c r="K8">
        <v>0.96243790433595</v>
      </c>
      <c r="M8" s="1">
        <v>37802</v>
      </c>
      <c r="N8">
        <v>1.00069098892879</v>
      </c>
      <c r="O8" s="5">
        <f t="shared" si="0"/>
        <v>8139.7010206915247</v>
      </c>
    </row>
    <row r="9" spans="1:15" x14ac:dyDescent="0.3">
      <c r="A9" s="1">
        <v>37833</v>
      </c>
      <c r="B9" s="1">
        <v>0.98897011271802204</v>
      </c>
      <c r="C9">
        <v>1.25498007968127</v>
      </c>
      <c r="D9">
        <v>0.94482710798816505</v>
      </c>
      <c r="E9">
        <v>1.0314026517794801</v>
      </c>
      <c r="F9">
        <v>1.13670573977726</v>
      </c>
      <c r="G9">
        <v>0.99793804085515603</v>
      </c>
      <c r="H9">
        <v>1.13621262458471</v>
      </c>
      <c r="I9">
        <v>1.0891913214990101</v>
      </c>
      <c r="J9">
        <v>1.09473968294943</v>
      </c>
      <c r="K9">
        <v>1.0859526703517299</v>
      </c>
      <c r="M9" s="1">
        <v>37833</v>
      </c>
      <c r="N9">
        <v>1.0520364022344999</v>
      </c>
      <c r="O9" s="5">
        <f t="shared" si="0"/>
        <v>8563.2617770727975</v>
      </c>
    </row>
    <row r="10" spans="1:15" x14ac:dyDescent="0.3">
      <c r="A10" s="1">
        <v>37864</v>
      </c>
      <c r="B10">
        <v>0.95952090252002298</v>
      </c>
      <c r="C10">
        <v>1.1392617449664399</v>
      </c>
      <c r="D10">
        <v>1.03883758471723</v>
      </c>
      <c r="E10">
        <v>1.0210454854039299</v>
      </c>
      <c r="F10">
        <v>0.92026637802251499</v>
      </c>
      <c r="G10">
        <v>1.0161275959106599</v>
      </c>
      <c r="H10">
        <v>1.0416253716551001</v>
      </c>
      <c r="I10">
        <v>1.0445075757575699</v>
      </c>
      <c r="J10">
        <v>1.1031212241100901</v>
      </c>
      <c r="K10">
        <v>1.04204746308479</v>
      </c>
      <c r="M10" s="1">
        <v>37864</v>
      </c>
      <c r="N10">
        <v>1.02454466566901</v>
      </c>
      <c r="O10" s="5">
        <f t="shared" si="0"/>
        <v>8773.4441744272626</v>
      </c>
    </row>
    <row r="11" spans="1:15" x14ac:dyDescent="0.3">
      <c r="A11" s="1">
        <v>37894</v>
      </c>
      <c r="B11">
        <v>1.03706601097982</v>
      </c>
      <c r="C11">
        <v>0.90960451977401102</v>
      </c>
      <c r="D11">
        <v>0.98550772727649705</v>
      </c>
      <c r="E11">
        <v>0.97447643979057597</v>
      </c>
      <c r="F11">
        <v>0.69427892885369302</v>
      </c>
      <c r="G11">
        <v>0.97534276339107995</v>
      </c>
      <c r="H11">
        <v>0.917602996254681</v>
      </c>
      <c r="I11">
        <v>0.97571942446043103</v>
      </c>
      <c r="J11">
        <v>0.920940557741594</v>
      </c>
      <c r="K11">
        <v>0.96950535168875895</v>
      </c>
      <c r="M11" s="1">
        <v>37894</v>
      </c>
      <c r="N11">
        <v>0.94837613864744497</v>
      </c>
      <c r="O11" s="5">
        <f t="shared" si="0"/>
        <v>8320.5251087822471</v>
      </c>
    </row>
    <row r="12" spans="1:15" x14ac:dyDescent="0.3">
      <c r="A12" s="1">
        <v>37925</v>
      </c>
      <c r="B12">
        <v>1.1071348792162601</v>
      </c>
      <c r="C12">
        <v>1.15349544072948</v>
      </c>
      <c r="D12">
        <v>1.02057370067223</v>
      </c>
      <c r="E12">
        <v>0.94274028629856799</v>
      </c>
      <c r="F12">
        <v>1.01445051324326</v>
      </c>
      <c r="G12">
        <v>0.97901995435452505</v>
      </c>
      <c r="H12">
        <v>1.1240000000000001</v>
      </c>
      <c r="I12">
        <v>1.03093721565059</v>
      </c>
      <c r="J12">
        <v>1.1428616181446001</v>
      </c>
      <c r="K12">
        <v>1.05503497887299</v>
      </c>
      <c r="M12" s="1">
        <v>37925</v>
      </c>
      <c r="N12">
        <v>1.07706044343128</v>
      </c>
      <c r="O12" s="5">
        <f t="shared" si="0"/>
        <v>8961.7084632461065</v>
      </c>
    </row>
    <row r="13" spans="1:15" x14ac:dyDescent="0.3">
      <c r="A13" s="1">
        <v>37955</v>
      </c>
      <c r="B13">
        <v>1.0126132809824899</v>
      </c>
      <c r="C13">
        <v>0.93815789473684197</v>
      </c>
      <c r="D13">
        <v>1.0432482572887301</v>
      </c>
      <c r="E13">
        <v>1.0676363636363599</v>
      </c>
      <c r="F13">
        <v>0.95068321095073205</v>
      </c>
      <c r="G13">
        <v>1.01054162771656</v>
      </c>
      <c r="H13">
        <v>0.98611793800896796</v>
      </c>
      <c r="I13">
        <v>1.0186598812553</v>
      </c>
      <c r="J13">
        <v>1.0675917433275499</v>
      </c>
      <c r="K13">
        <v>1.0631219848717599</v>
      </c>
      <c r="M13" s="1">
        <v>37955</v>
      </c>
      <c r="N13">
        <v>1.02215970164357</v>
      </c>
      <c r="O13" s="5">
        <f t="shared" si="0"/>
        <v>9160.2972490082957</v>
      </c>
    </row>
    <row r="14" spans="1:15" x14ac:dyDescent="0.3">
      <c r="A14" s="1">
        <v>37986</v>
      </c>
      <c r="B14">
        <v>1.0267306848614599</v>
      </c>
      <c r="C14">
        <v>0.97658402203856698</v>
      </c>
      <c r="D14">
        <v>1.0045603799951099</v>
      </c>
      <c r="E14">
        <v>1.0341763499658201</v>
      </c>
      <c r="F14">
        <v>1.0172917099522101</v>
      </c>
      <c r="G14">
        <v>1.04215766309332</v>
      </c>
      <c r="H14">
        <v>0.976277372262773</v>
      </c>
      <c r="I14">
        <v>1.0477386934673301</v>
      </c>
      <c r="J14">
        <v>0.94487843412621697</v>
      </c>
      <c r="K14">
        <v>1.0112130444671099</v>
      </c>
      <c r="M14" s="1">
        <v>37986</v>
      </c>
      <c r="N14">
        <v>1.0213350894770501</v>
      </c>
      <c r="O14" s="6">
        <f t="shared" si="0"/>
        <v>9355.7330104522644</v>
      </c>
    </row>
    <row r="16" spans="1:15" x14ac:dyDescent="0.3">
      <c r="O16" s="7">
        <f>LN(O14/O2)</f>
        <v>0.22176488282008902</v>
      </c>
    </row>
    <row r="17" spans="1:2" x14ac:dyDescent="0.3">
      <c r="B17" s="1"/>
    </row>
    <row r="18" spans="1:2" x14ac:dyDescent="0.3">
      <c r="B18" s="1"/>
    </row>
    <row r="19" spans="1:2" x14ac:dyDescent="0.3">
      <c r="B19" s="1"/>
    </row>
    <row r="20" spans="1:2" x14ac:dyDescent="0.3">
      <c r="B20" s="1"/>
    </row>
    <row r="22" spans="1:2" x14ac:dyDescent="0.3">
      <c r="A22" s="1"/>
    </row>
    <row r="23" spans="1:2" x14ac:dyDescent="0.3">
      <c r="A23" s="1"/>
    </row>
    <row r="24" spans="1:2" x14ac:dyDescent="0.3">
      <c r="A24" s="1"/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L21" sqref="L21"/>
    </sheetView>
  </sheetViews>
  <sheetFormatPr defaultRowHeight="14.4" x14ac:dyDescent="0.3"/>
  <cols>
    <col min="1" max="1" width="10.5546875" bestFit="1" customWidth="1"/>
    <col min="13" max="13" width="10.5546875" bestFit="1" customWidth="1"/>
  </cols>
  <sheetData>
    <row r="2" spans="1:15" x14ac:dyDescent="0.3">
      <c r="A2" t="s">
        <v>21</v>
      </c>
      <c r="B2" t="s">
        <v>15</v>
      </c>
      <c r="C2" t="s">
        <v>20</v>
      </c>
      <c r="D2" t="s">
        <v>17</v>
      </c>
      <c r="E2" t="s">
        <v>5</v>
      </c>
      <c r="F2" t="s">
        <v>18</v>
      </c>
      <c r="G2" t="s">
        <v>9</v>
      </c>
      <c r="H2" t="s">
        <v>8</v>
      </c>
      <c r="I2" t="s">
        <v>13</v>
      </c>
      <c r="J2" t="s">
        <v>1</v>
      </c>
      <c r="K2" t="s">
        <v>10</v>
      </c>
      <c r="O2" s="5">
        <f>'2003'!O14</f>
        <v>9355.7330104522644</v>
      </c>
    </row>
    <row r="3" spans="1:15" x14ac:dyDescent="0.3">
      <c r="A3" s="1">
        <v>38017</v>
      </c>
      <c r="B3">
        <v>1.0532268795741799</v>
      </c>
      <c r="C3">
        <v>0.96270186732140794</v>
      </c>
      <c r="D3">
        <v>0.92524583230535995</v>
      </c>
      <c r="E3">
        <v>1.0613740667168901</v>
      </c>
      <c r="F3">
        <v>0.94395280235988199</v>
      </c>
      <c r="G3">
        <v>0.90319809069212398</v>
      </c>
      <c r="H3">
        <v>1.0772326040854701</v>
      </c>
      <c r="I3">
        <v>1.05438202247191</v>
      </c>
      <c r="J3">
        <v>1.03629976580796</v>
      </c>
      <c r="K3">
        <v>1.0154690543554199</v>
      </c>
      <c r="M3" s="1">
        <v>38017</v>
      </c>
      <c r="N3">
        <v>1.00570626660476</v>
      </c>
      <c r="O3" s="5">
        <f>N3*O2</f>
        <v>9409.1193172928597</v>
      </c>
    </row>
    <row r="4" spans="1:15" x14ac:dyDescent="0.3">
      <c r="A4" s="1">
        <v>38046</v>
      </c>
      <c r="B4">
        <v>1.0651629072681701</v>
      </c>
      <c r="C4">
        <v>1.08892392062757</v>
      </c>
      <c r="D4">
        <v>1.0436615808827701</v>
      </c>
      <c r="E4">
        <v>1.0931021590802801</v>
      </c>
      <c r="F4">
        <v>1.0645412130637599</v>
      </c>
      <c r="G4">
        <v>1.0668449197860901</v>
      </c>
      <c r="H4">
        <v>1.0646367204387599</v>
      </c>
      <c r="I4">
        <v>1.1748998664886501</v>
      </c>
      <c r="J4">
        <v>1.05816554809843</v>
      </c>
      <c r="K4">
        <v>1.0788059197970601</v>
      </c>
      <c r="M4" s="1">
        <v>38046</v>
      </c>
      <c r="N4">
        <v>1.08015770015802</v>
      </c>
      <c r="O4" s="5">
        <f t="shared" ref="O4:O14" si="0">N4*O3</f>
        <v>10163.332682279455</v>
      </c>
    </row>
    <row r="5" spans="1:15" x14ac:dyDescent="0.3">
      <c r="A5" s="1">
        <v>38077</v>
      </c>
      <c r="B5">
        <v>0.95407577497129703</v>
      </c>
      <c r="C5">
        <v>1.01071134593072</v>
      </c>
      <c r="D5">
        <v>1.00661296438327</v>
      </c>
      <c r="E5">
        <v>0.97439486566049804</v>
      </c>
      <c r="F5">
        <v>0.99120567375886504</v>
      </c>
      <c r="G5">
        <v>0.85773026315789402</v>
      </c>
      <c r="H5">
        <v>0.88928434932161204</v>
      </c>
      <c r="I5">
        <v>0.99557522123893805</v>
      </c>
      <c r="J5">
        <v>0.95543766578249301</v>
      </c>
      <c r="K5">
        <v>0.97278059263056205</v>
      </c>
      <c r="M5" s="1">
        <v>38077</v>
      </c>
      <c r="N5">
        <v>0.98193628925804699</v>
      </c>
      <c r="O5" s="5">
        <f t="shared" si="0"/>
        <v>9979.7451805325218</v>
      </c>
    </row>
    <row r="6" spans="1:15" x14ac:dyDescent="0.3">
      <c r="A6" s="1">
        <v>38107</v>
      </c>
      <c r="B6">
        <v>1.0048929663608499</v>
      </c>
      <c r="C6">
        <v>1.0325982912568401</v>
      </c>
      <c r="D6">
        <v>1.0484779537141999</v>
      </c>
      <c r="E6">
        <v>1.00323162614727</v>
      </c>
      <c r="F6">
        <v>1.00073313782991</v>
      </c>
      <c r="G6">
        <v>1.0579297245963899</v>
      </c>
      <c r="H6">
        <v>0.95740100935187999</v>
      </c>
      <c r="I6">
        <v>1.0232044198895001</v>
      </c>
      <c r="J6">
        <v>1.0027654867256599</v>
      </c>
      <c r="K6">
        <v>0.99908878918709898</v>
      </c>
      <c r="M6" s="1">
        <v>38107</v>
      </c>
      <c r="N6">
        <v>1.01208523343215</v>
      </c>
      <c r="O6" s="5">
        <f t="shared" si="0"/>
        <v>10100.35273063263</v>
      </c>
    </row>
    <row r="7" spans="1:15" x14ac:dyDescent="0.3">
      <c r="A7" s="1">
        <v>38138</v>
      </c>
      <c r="B7">
        <v>1.0613768115941999</v>
      </c>
      <c r="C7">
        <v>0.99724289772727204</v>
      </c>
      <c r="D7">
        <v>1.0213980481814799</v>
      </c>
      <c r="E7">
        <v>0.96810451413206</v>
      </c>
      <c r="F7">
        <v>0.989169675090252</v>
      </c>
      <c r="G7">
        <v>0.96696428571428505</v>
      </c>
      <c r="H7">
        <v>1.0589220273464</v>
      </c>
      <c r="I7">
        <v>0.932702418506834</v>
      </c>
      <c r="J7">
        <v>0.97964796479647898</v>
      </c>
      <c r="K7">
        <v>1.03231688273058</v>
      </c>
      <c r="M7" s="1">
        <v>38138</v>
      </c>
      <c r="N7">
        <v>1.0166435845889801</v>
      </c>
      <c r="O7" s="5">
        <f t="shared" si="0"/>
        <v>10268.458805683451</v>
      </c>
    </row>
    <row r="8" spans="1:15" x14ac:dyDescent="0.3">
      <c r="A8" s="1">
        <v>38168</v>
      </c>
      <c r="B8">
        <v>1.0193661971830901</v>
      </c>
      <c r="C8">
        <v>0.955760128422255</v>
      </c>
      <c r="D8">
        <v>0.98089874447931102</v>
      </c>
      <c r="E8">
        <v>1.0889613289273901</v>
      </c>
      <c r="F8">
        <v>0.99489051094890502</v>
      </c>
      <c r="G8">
        <v>1.0517082179132</v>
      </c>
      <c r="H8">
        <v>1.00408501946767</v>
      </c>
      <c r="I8">
        <v>1.1352874859075499</v>
      </c>
      <c r="J8">
        <v>1.03649635036496</v>
      </c>
      <c r="K8">
        <v>1.0078258188632201</v>
      </c>
      <c r="M8" s="1">
        <v>38168</v>
      </c>
      <c r="N8">
        <v>1.0349334868459299</v>
      </c>
      <c r="O8" s="5">
        <f t="shared" si="0"/>
        <v>10627.171876299766</v>
      </c>
    </row>
    <row r="9" spans="1:15" x14ac:dyDescent="0.3">
      <c r="A9" s="1">
        <v>38199</v>
      </c>
      <c r="B9">
        <v>0.93387946167349301</v>
      </c>
      <c r="C9">
        <v>1.01376624284448</v>
      </c>
      <c r="D9">
        <v>1.0050433268087999</v>
      </c>
      <c r="E9">
        <v>0.97272212046292705</v>
      </c>
      <c r="F9">
        <v>1.07078986587183</v>
      </c>
      <c r="G9">
        <v>1.04696461824953</v>
      </c>
      <c r="H9">
        <v>0.98585776696842697</v>
      </c>
      <c r="I9">
        <v>0.97376387487386395</v>
      </c>
      <c r="J9">
        <v>1.0328587075575</v>
      </c>
      <c r="K9">
        <v>1.0097474398301101</v>
      </c>
      <c r="M9" s="1">
        <v>38199</v>
      </c>
      <c r="N9">
        <v>0.98365039785327901</v>
      </c>
      <c r="O9" s="5">
        <f t="shared" si="0"/>
        <v>10453.421844177443</v>
      </c>
    </row>
    <row r="10" spans="1:15" x14ac:dyDescent="0.3">
      <c r="A10" s="1">
        <v>38230</v>
      </c>
      <c r="B10">
        <v>0.98753894080996796</v>
      </c>
      <c r="C10">
        <v>1.1254210370695501</v>
      </c>
      <c r="D10">
        <v>1.0975919905042</v>
      </c>
      <c r="E10">
        <v>0.99368966490239496</v>
      </c>
      <c r="F10">
        <v>1.03004891684136</v>
      </c>
      <c r="G10">
        <v>0.97471910112359506</v>
      </c>
      <c r="H10">
        <v>0.961461932239567</v>
      </c>
      <c r="I10">
        <v>0.97169811320754695</v>
      </c>
      <c r="J10">
        <v>0.98446705945366897</v>
      </c>
      <c r="K10">
        <v>1.0141095157901701</v>
      </c>
      <c r="M10" s="1">
        <v>38230</v>
      </c>
      <c r="N10">
        <v>1.0081114431598599</v>
      </c>
      <c r="O10" s="5">
        <f t="shared" si="0"/>
        <v>10538.214181292526</v>
      </c>
    </row>
    <row r="11" spans="1:15" x14ac:dyDescent="0.3">
      <c r="A11" s="1">
        <v>38260</v>
      </c>
      <c r="B11">
        <v>0.94316052467208</v>
      </c>
      <c r="C11">
        <v>1.00270733575008</v>
      </c>
      <c r="D11">
        <v>1.00803709254717</v>
      </c>
      <c r="E11">
        <v>1.11475327578233</v>
      </c>
      <c r="F11">
        <v>1.0817998656816601</v>
      </c>
      <c r="G11">
        <v>0.987403100775193</v>
      </c>
      <c r="H11">
        <v>1.1155471040626399</v>
      </c>
      <c r="I11">
        <v>1.0811099252934899</v>
      </c>
      <c r="J11">
        <v>0.982222222222222</v>
      </c>
      <c r="K11">
        <v>0.98571445808964797</v>
      </c>
      <c r="M11" s="1">
        <v>38260</v>
      </c>
      <c r="N11">
        <v>1.0339744983475501</v>
      </c>
      <c r="O11" s="5">
        <f t="shared" si="0"/>
        <v>10896.244721580977</v>
      </c>
    </row>
    <row r="12" spans="1:15" x14ac:dyDescent="0.3">
      <c r="A12" s="1">
        <v>38291</v>
      </c>
      <c r="B12">
        <v>1.0645554834523001</v>
      </c>
      <c r="C12">
        <v>1.0295964771972801</v>
      </c>
      <c r="D12">
        <v>1.0706305032858801</v>
      </c>
      <c r="E12">
        <v>0.99564742577446697</v>
      </c>
      <c r="F12">
        <v>1.0657726692209399</v>
      </c>
      <c r="G12">
        <v>1.0147637795275499</v>
      </c>
      <c r="H12">
        <v>0.95018715807659004</v>
      </c>
      <c r="I12">
        <v>0.98761904761904695</v>
      </c>
      <c r="J12">
        <v>0.974444444444444</v>
      </c>
      <c r="K12">
        <v>1.0067511390158601</v>
      </c>
      <c r="M12" s="1">
        <v>38291</v>
      </c>
      <c r="N12">
        <v>1.02634234366623</v>
      </c>
      <c r="O12" s="5">
        <f t="shared" si="0"/>
        <v>11183.277344708207</v>
      </c>
    </row>
    <row r="13" spans="1:15" x14ac:dyDescent="0.3">
      <c r="A13" s="1">
        <v>38321</v>
      </c>
      <c r="B13">
        <v>1.04954128440366</v>
      </c>
      <c r="C13">
        <v>0.96985364100447902</v>
      </c>
      <c r="D13">
        <v>0.95696597790736804</v>
      </c>
      <c r="E13">
        <v>0.84248335291813503</v>
      </c>
      <c r="F13">
        <v>0.980929678188319</v>
      </c>
      <c r="G13">
        <v>0.97754911131898903</v>
      </c>
      <c r="H13">
        <v>1.02928870292887</v>
      </c>
      <c r="I13">
        <v>1.00573065902578</v>
      </c>
      <c r="J13">
        <v>1.0636363636363599</v>
      </c>
      <c r="K13">
        <v>1.0735170768122</v>
      </c>
      <c r="M13" s="1">
        <v>38321</v>
      </c>
      <c r="N13">
        <v>1.0080490545036001</v>
      </c>
      <c r="O13" s="5">
        <f t="shared" si="0"/>
        <v>11273.29215358464</v>
      </c>
    </row>
    <row r="14" spans="1:15" x14ac:dyDescent="0.3">
      <c r="A14" s="1">
        <v>38352</v>
      </c>
      <c r="B14">
        <v>1.01219512195121</v>
      </c>
      <c r="C14">
        <v>1.1023623963612099</v>
      </c>
      <c r="D14">
        <v>1.0690983345308001</v>
      </c>
      <c r="E14">
        <v>1.0167255915148199</v>
      </c>
      <c r="F14">
        <v>1.05950212507589</v>
      </c>
      <c r="G14">
        <v>1.03739213806327</v>
      </c>
      <c r="H14">
        <v>1.0226337448559599</v>
      </c>
      <c r="I14">
        <v>0.94636015325670497</v>
      </c>
      <c r="J14">
        <v>1.06256684491978</v>
      </c>
      <c r="K14">
        <v>1.09034337588291</v>
      </c>
      <c r="M14" s="1">
        <v>38352</v>
      </c>
      <c r="N14">
        <v>1.0531197801702801</v>
      </c>
      <c r="O14" s="6">
        <f t="shared" si="0"/>
        <v>11872.1269545784</v>
      </c>
    </row>
    <row r="16" spans="1:15" x14ac:dyDescent="0.3">
      <c r="O16" s="7">
        <f>LN(O14/O2)</f>
        <v>0.23820406838601543</v>
      </c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workbookViewId="0">
      <selection activeCell="K18" sqref="K18"/>
    </sheetView>
  </sheetViews>
  <sheetFormatPr defaultRowHeight="14.4" x14ac:dyDescent="0.3"/>
  <cols>
    <col min="1" max="1" width="10.5546875" bestFit="1" customWidth="1"/>
    <col min="13" max="13" width="10.5546875" bestFit="1" customWidth="1"/>
  </cols>
  <sheetData>
    <row r="2" spans="1:15" x14ac:dyDescent="0.3">
      <c r="A2" t="s">
        <v>21</v>
      </c>
      <c r="B2" t="s">
        <v>9</v>
      </c>
      <c r="C2" t="s">
        <v>5</v>
      </c>
      <c r="D2" t="s">
        <v>17</v>
      </c>
      <c r="E2" t="s">
        <v>20</v>
      </c>
      <c r="F2" t="s">
        <v>7</v>
      </c>
      <c r="G2" t="s">
        <v>18</v>
      </c>
      <c r="H2" t="s">
        <v>19</v>
      </c>
      <c r="I2" t="s">
        <v>2</v>
      </c>
      <c r="J2" t="s">
        <v>1</v>
      </c>
      <c r="K2" t="s">
        <v>3</v>
      </c>
      <c r="O2" s="5">
        <f>'2004'!O14</f>
        <v>11872.1269545784</v>
      </c>
    </row>
    <row r="3" spans="1:15" x14ac:dyDescent="0.3">
      <c r="A3" s="1">
        <v>38383</v>
      </c>
      <c r="B3">
        <v>1.04546287809349</v>
      </c>
      <c r="C3">
        <v>1.0192963037206799</v>
      </c>
      <c r="D3">
        <v>0.94370528063588999</v>
      </c>
      <c r="E3">
        <v>1.0094554010507599</v>
      </c>
      <c r="F3">
        <v>0.95641646489104104</v>
      </c>
      <c r="G3">
        <v>1.01715265866209</v>
      </c>
      <c r="H3">
        <v>0.96943991299619303</v>
      </c>
      <c r="I3">
        <v>0.995215311004784</v>
      </c>
      <c r="J3">
        <v>0.96653543307086598</v>
      </c>
      <c r="K3">
        <v>1.010442424394</v>
      </c>
      <c r="M3" s="1">
        <v>38383</v>
      </c>
      <c r="N3">
        <v>1.00326633274327</v>
      </c>
      <c r="O3" s="5">
        <f>N3*O2</f>
        <v>11910.905271582398</v>
      </c>
    </row>
    <row r="4" spans="1:15" x14ac:dyDescent="0.3">
      <c r="A4" s="1">
        <v>38411</v>
      </c>
      <c r="B4">
        <v>0.99825174825174801</v>
      </c>
      <c r="C4">
        <v>1.02093660075008</v>
      </c>
      <c r="D4">
        <v>0.98012889930004499</v>
      </c>
      <c r="E4">
        <v>0.98049418566312396</v>
      </c>
      <c r="F4">
        <v>1.0542832909245099</v>
      </c>
      <c r="G4">
        <v>0.97283813747228298</v>
      </c>
      <c r="H4">
        <v>1.1719101123595499</v>
      </c>
      <c r="I4">
        <v>1.0223826714801401</v>
      </c>
      <c r="J4">
        <v>1.02223350253807</v>
      </c>
      <c r="K4">
        <v>1.1228953633374901</v>
      </c>
      <c r="M4" s="1">
        <v>38411</v>
      </c>
      <c r="N4">
        <v>1.0372981851295</v>
      </c>
      <c r="O4" s="5">
        <f t="shared" ref="O4:O14" si="0">N4*O3</f>
        <v>12355.160421461816</v>
      </c>
    </row>
    <row r="5" spans="1:15" x14ac:dyDescent="0.3">
      <c r="A5" s="1">
        <v>38442</v>
      </c>
      <c r="B5">
        <v>1.00696257615317</v>
      </c>
      <c r="C5">
        <v>0.94582256386156804</v>
      </c>
      <c r="D5">
        <v>0.99727508585254698</v>
      </c>
      <c r="E5">
        <v>1.0104086238640999</v>
      </c>
      <c r="F5">
        <v>0.95137254901960699</v>
      </c>
      <c r="G5">
        <v>1.0202054794520501</v>
      </c>
      <c r="H5">
        <v>1.02309913378248</v>
      </c>
      <c r="I5">
        <v>0.97508896797153</v>
      </c>
      <c r="J5">
        <v>1.0109126984126899</v>
      </c>
      <c r="K5">
        <v>1.0102577969718001</v>
      </c>
      <c r="M5" s="1">
        <v>38442</v>
      </c>
      <c r="N5">
        <v>1.0031461323616</v>
      </c>
      <c r="O5" s="5">
        <f t="shared" si="0"/>
        <v>12394.031391496537</v>
      </c>
    </row>
    <row r="6" spans="1:15" x14ac:dyDescent="0.3">
      <c r="A6" s="1">
        <v>38472</v>
      </c>
      <c r="B6">
        <v>0.96078431372549</v>
      </c>
      <c r="C6">
        <v>0.91613038612199205</v>
      </c>
      <c r="D6">
        <v>1.0803752029262199</v>
      </c>
      <c r="E6">
        <v>1.0007885714425</v>
      </c>
      <c r="F6">
        <v>1.0906095551894499</v>
      </c>
      <c r="G6">
        <v>1.0653409090909001</v>
      </c>
      <c r="H6">
        <v>0.87160262417994305</v>
      </c>
      <c r="I6">
        <v>0.95346062052505898</v>
      </c>
      <c r="J6">
        <v>0.95472440944881798</v>
      </c>
      <c r="K6">
        <v>0.969407620283674</v>
      </c>
      <c r="M6" s="1">
        <v>38472</v>
      </c>
      <c r="N6">
        <v>0.98928753814500503</v>
      </c>
      <c r="O6" s="5">
        <f t="shared" si="0"/>
        <v>12261.26080298552</v>
      </c>
    </row>
    <row r="7" spans="1:15" x14ac:dyDescent="0.3">
      <c r="A7" s="1">
        <v>38503</v>
      </c>
      <c r="B7">
        <v>1.0079365079364999</v>
      </c>
      <c r="C7">
        <v>1.04498175781506</v>
      </c>
      <c r="D7">
        <v>1.0401028992327701</v>
      </c>
      <c r="E7">
        <v>1.05937566028965</v>
      </c>
      <c r="F7">
        <v>1.01492537313432</v>
      </c>
      <c r="G7">
        <v>1.04027556968733</v>
      </c>
      <c r="H7">
        <v>0.99162303664921403</v>
      </c>
      <c r="I7">
        <v>1.05831265508684</v>
      </c>
      <c r="J7">
        <v>1.0424870466321201</v>
      </c>
      <c r="K7">
        <v>1.06114325332313</v>
      </c>
      <c r="M7" s="1">
        <v>38503</v>
      </c>
      <c r="N7">
        <v>1.05033593771737</v>
      </c>
      <c r="O7" s="5">
        <f t="shared" si="0"/>
        <v>12878.442863101029</v>
      </c>
    </row>
    <row r="8" spans="1:15" x14ac:dyDescent="0.3">
      <c r="A8" s="1">
        <v>38533</v>
      </c>
      <c r="B8">
        <v>0.99737762237762195</v>
      </c>
      <c r="C8">
        <v>1.0278241118642799</v>
      </c>
      <c r="D8">
        <v>1.0039488387423501</v>
      </c>
      <c r="E8">
        <v>0.972734178454978</v>
      </c>
      <c r="F8">
        <v>0.98254545454545394</v>
      </c>
      <c r="G8">
        <v>1.02478502781992</v>
      </c>
      <c r="H8">
        <v>0.98350515463917498</v>
      </c>
      <c r="I8">
        <v>1.073512252042</v>
      </c>
      <c r="J8">
        <v>0.98527968596663396</v>
      </c>
      <c r="K8">
        <v>0.96827370365620802</v>
      </c>
      <c r="M8" s="1">
        <v>38533</v>
      </c>
      <c r="N8">
        <v>1.0204753001173199</v>
      </c>
      <c r="O8" s="5">
        <f t="shared" si="0"/>
        <v>13142.132845766779</v>
      </c>
    </row>
    <row r="9" spans="1:15" x14ac:dyDescent="0.3">
      <c r="A9" s="1">
        <v>38564</v>
      </c>
      <c r="B9">
        <v>0.99615720524017404</v>
      </c>
      <c r="C9">
        <v>1.0047434423838999</v>
      </c>
      <c r="D9">
        <v>0.94951473965930899</v>
      </c>
      <c r="E9">
        <v>0.96832634032634002</v>
      </c>
      <c r="F9">
        <v>0.99852180339985197</v>
      </c>
      <c r="G9">
        <v>0.96358267716535395</v>
      </c>
      <c r="H9">
        <v>0.96915838996340797</v>
      </c>
      <c r="I9">
        <v>0.977443609022556</v>
      </c>
      <c r="J9">
        <v>1.0474346563407499</v>
      </c>
      <c r="K9">
        <v>1.0071091312559</v>
      </c>
      <c r="M9" s="1">
        <v>38564</v>
      </c>
      <c r="N9">
        <v>0.99525988847604996</v>
      </c>
      <c r="O9" s="5">
        <f t="shared" si="0"/>
        <v>13079.837670415278</v>
      </c>
    </row>
    <row r="10" spans="1:15" x14ac:dyDescent="0.3">
      <c r="A10" s="1">
        <v>38595</v>
      </c>
      <c r="B10">
        <v>1.0098039215686201</v>
      </c>
      <c r="C10">
        <v>0.95125298329355601</v>
      </c>
      <c r="D10">
        <v>1.0391080813429301</v>
      </c>
      <c r="E10">
        <v>1.0418984443478601</v>
      </c>
      <c r="F10">
        <v>1.0022455089820299</v>
      </c>
      <c r="G10">
        <v>1.0092118730808499</v>
      </c>
      <c r="H10">
        <v>1.03143012506797</v>
      </c>
      <c r="I10">
        <v>0.95248618784530303</v>
      </c>
      <c r="J10">
        <v>1.0012138188608699</v>
      </c>
      <c r="K10">
        <v>1.0390476190476099</v>
      </c>
      <c r="M10" s="1">
        <v>38595</v>
      </c>
      <c r="N10">
        <v>1.00234367638272</v>
      </c>
      <c r="O10" s="5">
        <f t="shared" si="0"/>
        <v>13110.492577053243</v>
      </c>
    </row>
    <row r="11" spans="1:15" x14ac:dyDescent="0.3">
      <c r="A11" s="1">
        <v>38625</v>
      </c>
      <c r="B11">
        <v>0.98676081200353005</v>
      </c>
      <c r="C11">
        <v>1.0413288127656499</v>
      </c>
      <c r="D11">
        <v>1.0112241438339</v>
      </c>
      <c r="E11">
        <v>1.02104493504991</v>
      </c>
      <c r="F11">
        <v>1.0729166666666601</v>
      </c>
      <c r="G11">
        <v>1.0743407707910699</v>
      </c>
      <c r="H11">
        <v>0.98269334775554296</v>
      </c>
      <c r="I11">
        <v>1.0493119266055</v>
      </c>
      <c r="J11">
        <v>1.06365313653136</v>
      </c>
      <c r="K11">
        <v>1.0234234234234201</v>
      </c>
      <c r="M11" s="1">
        <v>38625</v>
      </c>
      <c r="N11">
        <v>1.03053151512284</v>
      </c>
      <c r="O11" s="5">
        <f t="shared" si="0"/>
        <v>13510.775779437427</v>
      </c>
    </row>
    <row r="12" spans="1:15" x14ac:dyDescent="0.3">
      <c r="A12" s="1">
        <v>38656</v>
      </c>
      <c r="B12">
        <v>0.99288256227757998</v>
      </c>
      <c r="C12">
        <v>0.95681146891434299</v>
      </c>
      <c r="D12">
        <v>0.95413801222769801</v>
      </c>
      <c r="E12">
        <v>0.94901056766658598</v>
      </c>
      <c r="F12">
        <v>1.01370801919122</v>
      </c>
      <c r="G12">
        <v>0.95053346265761396</v>
      </c>
      <c r="H12">
        <v>1.0120087336244501</v>
      </c>
      <c r="I12">
        <v>0.95302013422818699</v>
      </c>
      <c r="J12">
        <v>0.95948275862068899</v>
      </c>
      <c r="K12">
        <v>0.98689956331877704</v>
      </c>
      <c r="M12" s="1">
        <v>38656</v>
      </c>
      <c r="N12">
        <v>0.97824965647511597</v>
      </c>
      <c r="O12" s="5">
        <f t="shared" si="0"/>
        <v>13216.911764946979</v>
      </c>
    </row>
    <row r="13" spans="1:15" x14ac:dyDescent="0.3">
      <c r="A13" s="1">
        <v>38686</v>
      </c>
      <c r="B13">
        <v>1.02707581227436</v>
      </c>
      <c r="C13">
        <v>1.0699243702257499</v>
      </c>
      <c r="D13">
        <v>1.046923363686</v>
      </c>
      <c r="E13">
        <v>1.03274708128939</v>
      </c>
      <c r="F13">
        <v>0.972108843537415</v>
      </c>
      <c r="G13">
        <v>1.00925925925925</v>
      </c>
      <c r="H13">
        <v>1.1745182012847899</v>
      </c>
      <c r="I13">
        <v>1.0130486358244299</v>
      </c>
      <c r="J13">
        <v>1.0027027027027</v>
      </c>
      <c r="K13">
        <v>1.0384279475982501</v>
      </c>
      <c r="M13" s="1">
        <v>38686</v>
      </c>
      <c r="N13">
        <v>1.04031305922288</v>
      </c>
      <c r="O13" s="5">
        <f t="shared" si="0"/>
        <v>13749.725911670866</v>
      </c>
    </row>
    <row r="14" spans="1:15" x14ac:dyDescent="0.3">
      <c r="A14" s="1">
        <v>38717</v>
      </c>
      <c r="B14">
        <v>1.09177489177489</v>
      </c>
      <c r="C14">
        <v>1.0564493564633399</v>
      </c>
      <c r="D14">
        <v>1.06692882460159</v>
      </c>
      <c r="E14">
        <v>1.0395042574815601</v>
      </c>
      <c r="F14">
        <v>1.0131034482758601</v>
      </c>
      <c r="G14">
        <v>1.0432098765432001</v>
      </c>
      <c r="H14">
        <v>1.00401248328131</v>
      </c>
      <c r="I14">
        <v>1.05070754716981</v>
      </c>
      <c r="J14">
        <v>1.0686886708296099</v>
      </c>
      <c r="K14">
        <v>1.05454545454545</v>
      </c>
      <c r="M14" s="1">
        <v>38717</v>
      </c>
      <c r="N14">
        <v>1.0648941577514299</v>
      </c>
      <c r="O14" s="6">
        <f t="shared" si="0"/>
        <v>14642.002794021759</v>
      </c>
    </row>
    <row r="16" spans="1:15" x14ac:dyDescent="0.3">
      <c r="O16" s="7">
        <f>LN(O14/O2)</f>
        <v>0.20970092206558691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L20" sqref="L20"/>
    </sheetView>
  </sheetViews>
  <sheetFormatPr defaultRowHeight="14.4" x14ac:dyDescent="0.3"/>
  <cols>
    <col min="14" max="14" width="10.5546875" bestFit="1" customWidth="1"/>
  </cols>
  <sheetData>
    <row r="1" spans="1:17" x14ac:dyDescent="0.3">
      <c r="A1" t="s">
        <v>21</v>
      </c>
      <c r="B1" t="s">
        <v>4</v>
      </c>
      <c r="C1" t="s">
        <v>5</v>
      </c>
      <c r="D1" t="s">
        <v>20</v>
      </c>
      <c r="E1" t="s">
        <v>17</v>
      </c>
      <c r="F1" t="s">
        <v>18</v>
      </c>
      <c r="G1" t="s">
        <v>2</v>
      </c>
      <c r="H1" t="s">
        <v>12</v>
      </c>
      <c r="I1" t="s">
        <v>19</v>
      </c>
      <c r="J1" t="s">
        <v>0</v>
      </c>
      <c r="K1" t="s">
        <v>11</v>
      </c>
      <c r="L1" t="s">
        <v>29</v>
      </c>
      <c r="O1" t="s">
        <v>47</v>
      </c>
      <c r="Q1" s="5">
        <f>'2005'!O14</f>
        <v>14642.002794021759</v>
      </c>
    </row>
    <row r="2" spans="1:17" x14ac:dyDescent="0.3">
      <c r="A2" s="1">
        <v>38748</v>
      </c>
      <c r="B2">
        <v>0.87238993580021096</v>
      </c>
      <c r="C2">
        <v>1.0556375286339601</v>
      </c>
      <c r="D2">
        <v>1.0022215206091201</v>
      </c>
      <c r="E2">
        <v>1.0777927550547</v>
      </c>
      <c r="F2">
        <v>1.04445530043966</v>
      </c>
      <c r="G2">
        <v>0.93197278911564596</v>
      </c>
      <c r="H2">
        <v>1.02785563918395</v>
      </c>
      <c r="I2">
        <v>1.01908931698774</v>
      </c>
      <c r="J2">
        <v>1.05007202471932</v>
      </c>
      <c r="K2">
        <v>0.99881516587677699</v>
      </c>
      <c r="N2" s="1">
        <v>38748</v>
      </c>
      <c r="O2">
        <v>1.00673213725198</v>
      </c>
      <c r="Q2" s="5">
        <f t="shared" ref="Q2:Q13" si="0">Q1*O2</f>
        <v>14740.574766474987</v>
      </c>
    </row>
    <row r="3" spans="1:17" x14ac:dyDescent="0.3">
      <c r="A3" s="1">
        <v>38776</v>
      </c>
      <c r="B3">
        <v>1.09205473803571</v>
      </c>
      <c r="C3">
        <v>0.97727605245527904</v>
      </c>
      <c r="D3">
        <v>1.01616731645174</v>
      </c>
      <c r="E3">
        <v>1.0052259976179001</v>
      </c>
      <c r="F3">
        <v>1.0599630996309899</v>
      </c>
      <c r="G3">
        <v>1.02588522588522</v>
      </c>
      <c r="H3">
        <v>1.0380627353457299</v>
      </c>
      <c r="I3">
        <v>1.0283748925193399</v>
      </c>
      <c r="J3">
        <v>0.73623107797927101</v>
      </c>
      <c r="K3">
        <v>1.26984126984126</v>
      </c>
      <c r="N3" s="1">
        <v>38776</v>
      </c>
      <c r="O3">
        <v>1.0554220629253701</v>
      </c>
      <c r="Q3" s="5">
        <f t="shared" si="0"/>
        <v>15557.527828738686</v>
      </c>
    </row>
    <row r="4" spans="1:17" x14ac:dyDescent="0.3">
      <c r="A4" s="1">
        <v>38807</v>
      </c>
      <c r="B4">
        <v>1.0210241318422599</v>
      </c>
      <c r="C4">
        <v>1.0744630796990999</v>
      </c>
      <c r="D4">
        <v>1.0043695942873301</v>
      </c>
      <c r="E4">
        <v>0.96459399055670902</v>
      </c>
      <c r="F4">
        <v>0.99203463203463205</v>
      </c>
      <c r="G4">
        <v>1.06093189964157</v>
      </c>
      <c r="H4">
        <v>0.95575959222920903</v>
      </c>
      <c r="I4">
        <v>0.95644891122277997</v>
      </c>
      <c r="J4">
        <v>1.0148095909732</v>
      </c>
      <c r="K4">
        <v>1.0298136645962701</v>
      </c>
      <c r="N4" s="1">
        <v>38807</v>
      </c>
      <c r="O4">
        <v>1.00971051237317</v>
      </c>
      <c r="Q4" s="5">
        <f t="shared" si="0"/>
        <v>15708.59939521559</v>
      </c>
    </row>
    <row r="5" spans="1:17" x14ac:dyDescent="0.3">
      <c r="A5" s="1">
        <v>38837</v>
      </c>
      <c r="B5">
        <v>0.98362241887905599</v>
      </c>
      <c r="C5">
        <v>0.99190858012407801</v>
      </c>
      <c r="D5">
        <v>0.97246402617866101</v>
      </c>
      <c r="E5">
        <v>1.0275308316964</v>
      </c>
      <c r="F5">
        <v>0.99822537710736403</v>
      </c>
      <c r="G5">
        <v>0.99208144796380004</v>
      </c>
      <c r="H5">
        <v>1</v>
      </c>
      <c r="I5">
        <v>0.96437880104257101</v>
      </c>
      <c r="J5">
        <v>0.98316970546984495</v>
      </c>
      <c r="K5">
        <v>1.0174069627851099</v>
      </c>
      <c r="N5" s="1">
        <v>38837</v>
      </c>
      <c r="O5">
        <v>0.99212697502154701</v>
      </c>
      <c r="Q5" s="5">
        <f t="shared" si="0"/>
        <v>15584.925199800546</v>
      </c>
    </row>
    <row r="6" spans="1:17" x14ac:dyDescent="0.3">
      <c r="A6" s="1">
        <v>38868</v>
      </c>
      <c r="B6">
        <v>0.99278170719891401</v>
      </c>
      <c r="C6">
        <v>1.0527017523296001</v>
      </c>
      <c r="D6">
        <v>0.98655720373217304</v>
      </c>
      <c r="E6">
        <v>0.96985366633792602</v>
      </c>
      <c r="F6">
        <v>0.99122807017543801</v>
      </c>
      <c r="G6">
        <v>1.0745412844036599</v>
      </c>
      <c r="H6">
        <v>1.0511268471600901</v>
      </c>
      <c r="I6">
        <v>1.0142095914742399</v>
      </c>
      <c r="J6">
        <v>1.0035587188612101</v>
      </c>
      <c r="K6">
        <v>1.0252643948296101</v>
      </c>
      <c r="N6" s="1">
        <v>38868</v>
      </c>
      <c r="O6">
        <v>1.02214609318294</v>
      </c>
      <c r="Q6" s="5">
        <f t="shared" si="0"/>
        <v>15930.070405524479</v>
      </c>
    </row>
    <row r="7" spans="1:17" x14ac:dyDescent="0.3">
      <c r="A7" s="1">
        <v>38898</v>
      </c>
      <c r="B7">
        <v>1.0952232432043301</v>
      </c>
      <c r="C7">
        <v>0.96954415993615695</v>
      </c>
      <c r="D7">
        <v>0.96104873336319996</v>
      </c>
      <c r="E7">
        <v>1.01562497790885</v>
      </c>
      <c r="F7">
        <v>1.0212954747116201</v>
      </c>
      <c r="G7">
        <v>1.01377118644067</v>
      </c>
      <c r="H7">
        <v>0.96217218605228205</v>
      </c>
      <c r="I7">
        <v>1.05304347826086</v>
      </c>
      <c r="J7">
        <v>1.0899433427762</v>
      </c>
      <c r="K7">
        <v>1.0626423690205</v>
      </c>
      <c r="N7" s="1">
        <v>38898</v>
      </c>
      <c r="O7">
        <v>1.05021678619314</v>
      </c>
      <c r="Q7" s="5">
        <f t="shared" si="0"/>
        <v>16730.027345120368</v>
      </c>
    </row>
    <row r="8" spans="1:17" x14ac:dyDescent="0.3">
      <c r="A8" s="1">
        <v>38929</v>
      </c>
      <c r="B8">
        <v>1.0109846303760399</v>
      </c>
      <c r="C8">
        <v>1.04313472604098</v>
      </c>
      <c r="D8">
        <v>1.01227000408881</v>
      </c>
      <c r="E8">
        <v>1.1028033762012199</v>
      </c>
      <c r="F8">
        <v>1.0576923076922999</v>
      </c>
      <c r="G8">
        <v>0.99476987447698695</v>
      </c>
      <c r="H8">
        <v>1.03480414555121</v>
      </c>
      <c r="I8">
        <v>1.1221508828250399</v>
      </c>
      <c r="J8">
        <v>1.0076923076922999</v>
      </c>
      <c r="K8">
        <v>0.99839400428265501</v>
      </c>
      <c r="N8" s="1">
        <v>38929</v>
      </c>
      <c r="O8">
        <v>1.04348141584851</v>
      </c>
      <c r="Q8" s="5">
        <f t="shared" si="0"/>
        <v>17457.472621270492</v>
      </c>
    </row>
    <row r="9" spans="1:17" x14ac:dyDescent="0.3">
      <c r="A9" s="1">
        <v>38960</v>
      </c>
      <c r="B9">
        <v>1.1427468965669301</v>
      </c>
      <c r="C9">
        <v>1.0327450244085601</v>
      </c>
      <c r="D9">
        <v>1.0731577298424599</v>
      </c>
      <c r="E9">
        <v>1.06702394331127</v>
      </c>
      <c r="F9">
        <v>1.0050083472453999</v>
      </c>
      <c r="G9">
        <v>1.0400843881856501</v>
      </c>
      <c r="H9">
        <v>1.08221387671193</v>
      </c>
      <c r="I9">
        <v>1.05852601156069</v>
      </c>
      <c r="J9">
        <v>1.0140845070422499</v>
      </c>
      <c r="K9">
        <v>1.0168991416308999</v>
      </c>
      <c r="L9">
        <v>1.0009660362009301</v>
      </c>
      <c r="N9" s="1">
        <v>38960</v>
      </c>
      <c r="O9">
        <v>1.0331874862805599</v>
      </c>
      <c r="Q9" s="5">
        <f t="shared" si="0"/>
        <v>18036.842254382158</v>
      </c>
    </row>
    <row r="10" spans="1:17" x14ac:dyDescent="0.3">
      <c r="A10" s="1">
        <v>38990</v>
      </c>
      <c r="B10">
        <v>1.10800080612656</v>
      </c>
      <c r="C10">
        <v>1.0829773654650801</v>
      </c>
      <c r="D10">
        <v>1.0269284715637499</v>
      </c>
      <c r="E10">
        <v>1.0067818973479301</v>
      </c>
      <c r="F10">
        <v>1.10986031224322</v>
      </c>
      <c r="G10">
        <v>1.10571715145436</v>
      </c>
      <c r="H10">
        <v>1.0381024404396599</v>
      </c>
      <c r="I10">
        <v>0.97625508819538598</v>
      </c>
      <c r="J10">
        <v>1.00977198697068</v>
      </c>
      <c r="L10">
        <v>1.00196668403624</v>
      </c>
      <c r="N10" s="1">
        <v>38990</v>
      </c>
      <c r="O10">
        <v>1.0465090852277099</v>
      </c>
      <c r="Q10" s="5">
        <f t="shared" si="0"/>
        <v>18875.719288029977</v>
      </c>
    </row>
    <row r="11" spans="1:17" x14ac:dyDescent="0.3">
      <c r="A11" s="1">
        <v>39021</v>
      </c>
      <c r="B11">
        <v>1.0577493224685699</v>
      </c>
      <c r="C11">
        <v>1.0128048972894499</v>
      </c>
      <c r="D11">
        <v>1.0007011984315599</v>
      </c>
      <c r="E11">
        <v>0.83408466676345805</v>
      </c>
      <c r="F11">
        <v>0.98722764838467303</v>
      </c>
      <c r="G11">
        <v>1.04802259887005</v>
      </c>
      <c r="H11">
        <v>0.98819991579960298</v>
      </c>
      <c r="I11">
        <v>1.0787132101300401</v>
      </c>
      <c r="J11">
        <v>1.0546875</v>
      </c>
      <c r="L11">
        <v>1.0287690086944801</v>
      </c>
      <c r="N11" s="1">
        <v>39021</v>
      </c>
      <c r="O11">
        <v>1.0271618624424499</v>
      </c>
      <c r="Q11" s="5">
        <f t="shared" si="0"/>
        <v>19388.418978833746</v>
      </c>
    </row>
    <row r="12" spans="1:17" x14ac:dyDescent="0.3">
      <c r="A12" s="1">
        <v>39051</v>
      </c>
      <c r="B12">
        <v>1.0632503660322099</v>
      </c>
      <c r="C12">
        <v>0.90069234910420204</v>
      </c>
      <c r="D12">
        <v>1.0611812832701799</v>
      </c>
      <c r="E12">
        <v>1.034677990092</v>
      </c>
      <c r="F12">
        <v>1.10060514372163</v>
      </c>
      <c r="G12">
        <v>1.0243243243243201</v>
      </c>
      <c r="H12">
        <v>1.0276525292913801</v>
      </c>
      <c r="I12">
        <v>1.0257731958762799</v>
      </c>
      <c r="J12">
        <v>0.98938826466916296</v>
      </c>
      <c r="L12">
        <v>0.98360868999609696</v>
      </c>
      <c r="N12" s="1">
        <v>39051</v>
      </c>
      <c r="O12">
        <v>1.02210226463779</v>
      </c>
      <c r="Q12" s="5">
        <f t="shared" si="0"/>
        <v>19816.946946012278</v>
      </c>
    </row>
    <row r="13" spans="1:17" x14ac:dyDescent="0.3">
      <c r="A13" s="1">
        <v>39082</v>
      </c>
      <c r="B13">
        <v>1.0015834679547599</v>
      </c>
      <c r="C13">
        <v>0.98966212808875398</v>
      </c>
      <c r="D13">
        <v>1.02295075321885</v>
      </c>
      <c r="E13">
        <v>1.0103092783505101</v>
      </c>
      <c r="F13">
        <v>1.06584362139917</v>
      </c>
      <c r="G13">
        <v>1.0486956521739099</v>
      </c>
      <c r="H13">
        <v>1.0506051164602099</v>
      </c>
      <c r="I13">
        <v>0.976493011435832</v>
      </c>
      <c r="J13">
        <v>1.05213567839195</v>
      </c>
      <c r="L13">
        <v>1.0330980652661199</v>
      </c>
      <c r="N13" s="1">
        <v>39082</v>
      </c>
      <c r="O13">
        <v>1.0347884361419999</v>
      </c>
      <c r="Q13" s="5">
        <f t="shared" si="0"/>
        <v>20506.347539373026</v>
      </c>
    </row>
    <row r="15" spans="1:17" x14ac:dyDescent="0.3">
      <c r="Q15" s="7">
        <f>LN(Q13/Q1)</f>
        <v>0.33684017223714063</v>
      </c>
    </row>
    <row r="21" spans="7:7" x14ac:dyDescent="0.3">
      <c r="G21" s="1"/>
    </row>
    <row r="22" spans="7:7" x14ac:dyDescent="0.3">
      <c r="G22" s="1"/>
    </row>
    <row r="23" spans="7:7" x14ac:dyDescent="0.3">
      <c r="G23" s="1"/>
    </row>
    <row r="24" spans="7:7" x14ac:dyDescent="0.3">
      <c r="G24" s="1"/>
    </row>
    <row r="25" spans="7:7" x14ac:dyDescent="0.3">
      <c r="G25" s="1"/>
    </row>
    <row r="26" spans="7:7" x14ac:dyDescent="0.3">
      <c r="G26" s="1"/>
    </row>
    <row r="27" spans="7:7" x14ac:dyDescent="0.3">
      <c r="G27" s="1"/>
    </row>
    <row r="28" spans="7:7" x14ac:dyDescent="0.3">
      <c r="G28" s="1"/>
    </row>
    <row r="29" spans="7:7" x14ac:dyDescent="0.3">
      <c r="G29" s="1"/>
    </row>
    <row r="30" spans="7:7" x14ac:dyDescent="0.3">
      <c r="G30" s="1"/>
    </row>
    <row r="31" spans="7:7" x14ac:dyDescent="0.3">
      <c r="G31" s="1"/>
    </row>
    <row r="32" spans="7:7" x14ac:dyDescent="0.3">
      <c r="G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"/>
  <sheetViews>
    <sheetView workbookViewId="0">
      <selection activeCell="N17" sqref="N17"/>
    </sheetView>
  </sheetViews>
  <sheetFormatPr defaultRowHeight="14.4" x14ac:dyDescent="0.3"/>
  <cols>
    <col min="1" max="1" width="10.5546875" bestFit="1" customWidth="1"/>
    <col min="15" max="16" width="10.5546875" bestFit="1" customWidth="1"/>
    <col min="17" max="17" width="9.109375" bestFit="1" customWidth="1"/>
  </cols>
  <sheetData>
    <row r="2" spans="1:30" x14ac:dyDescent="0.3">
      <c r="A2" t="s">
        <v>21</v>
      </c>
      <c r="B2" t="s">
        <v>0</v>
      </c>
      <c r="C2" t="s">
        <v>2</v>
      </c>
      <c r="D2" t="s">
        <v>4</v>
      </c>
      <c r="E2" t="s">
        <v>23</v>
      </c>
      <c r="F2" t="s">
        <v>5</v>
      </c>
      <c r="G2" t="s">
        <v>12</v>
      </c>
      <c r="H2" t="s">
        <v>18</v>
      </c>
      <c r="I2" t="s">
        <v>17</v>
      </c>
      <c r="J2" t="s">
        <v>29</v>
      </c>
      <c r="K2" t="s">
        <v>20</v>
      </c>
      <c r="L2" t="s">
        <v>22</v>
      </c>
      <c r="P2" t="s">
        <v>47</v>
      </c>
      <c r="Q2" s="5">
        <f>'2006'!Q13</f>
        <v>20506.347539373026</v>
      </c>
      <c r="AD2" s="5"/>
    </row>
    <row r="3" spans="1:30" x14ac:dyDescent="0.3">
      <c r="A3" s="1">
        <v>39113</v>
      </c>
      <c r="B3">
        <v>0.95390070921985803</v>
      </c>
      <c r="C3">
        <v>0.99431356620633604</v>
      </c>
      <c r="D3">
        <v>1.0753303686883</v>
      </c>
      <c r="E3">
        <v>0.97826086956521696</v>
      </c>
      <c r="F3">
        <v>0.86317599184754301</v>
      </c>
      <c r="G3">
        <v>1.04009460767077</v>
      </c>
      <c r="H3">
        <v>0.93851944792973596</v>
      </c>
      <c r="I3">
        <v>0.96300736771600803</v>
      </c>
      <c r="K3">
        <v>0.96340733315912397</v>
      </c>
      <c r="L3">
        <v>1.0295648192609601</v>
      </c>
      <c r="O3" s="1">
        <v>39113</v>
      </c>
      <c r="P3">
        <v>0.99117119218914396</v>
      </c>
      <c r="Q3" s="3">
        <f t="shared" ref="Q3:Q14" si="0">P3*Q2</f>
        <v>20325.300938045282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"/>
      <c r="AD3" s="5"/>
    </row>
    <row r="4" spans="1:30" x14ac:dyDescent="0.3">
      <c r="A4" s="1">
        <v>39141</v>
      </c>
      <c r="B4">
        <v>0.97229064039408797</v>
      </c>
      <c r="C4">
        <v>0.98076609616951904</v>
      </c>
      <c r="D4">
        <v>0.970541968419802</v>
      </c>
      <c r="E4">
        <v>1.0034965034965</v>
      </c>
      <c r="F4">
        <v>1.0073611599016301</v>
      </c>
      <c r="G4">
        <v>0.98009072052630397</v>
      </c>
      <c r="H4">
        <v>0.944152431011826</v>
      </c>
      <c r="I4">
        <v>0.96236933797909396</v>
      </c>
      <c r="K4">
        <v>0.95824267237275296</v>
      </c>
      <c r="L4">
        <v>0.96422405102645803</v>
      </c>
      <c r="O4" s="1">
        <v>39141</v>
      </c>
      <c r="P4">
        <v>0.98054222806804503</v>
      </c>
      <c r="Q4" s="3">
        <f t="shared" si="0"/>
        <v>19929.815867944446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"/>
      <c r="AD4" s="5"/>
    </row>
    <row r="5" spans="1:30" x14ac:dyDescent="0.3">
      <c r="A5" s="1">
        <v>39172</v>
      </c>
      <c r="B5">
        <v>1.2928211586901699</v>
      </c>
      <c r="C5">
        <v>1.0420240137221199</v>
      </c>
      <c r="D5">
        <v>1.0267983293741301</v>
      </c>
      <c r="E5">
        <v>1.03415369161225</v>
      </c>
      <c r="F5">
        <v>0.99146591521571004</v>
      </c>
      <c r="G5">
        <v>1.0626244570074801</v>
      </c>
      <c r="H5">
        <v>1.0981651376146699</v>
      </c>
      <c r="I5">
        <v>1.05286343612334</v>
      </c>
      <c r="K5">
        <v>1.05222907177972</v>
      </c>
      <c r="L5">
        <v>0.97482388266543396</v>
      </c>
      <c r="O5" s="1">
        <v>39172</v>
      </c>
      <c r="P5">
        <v>1.0522049613347</v>
      </c>
      <c r="Q5" s="3">
        <f t="shared" si="0"/>
        <v>20970.251134738177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  <c r="AD5" s="5"/>
    </row>
    <row r="6" spans="1:30" x14ac:dyDescent="0.3">
      <c r="A6" s="1">
        <v>39202</v>
      </c>
      <c r="B6">
        <v>1.0898931000971801</v>
      </c>
      <c r="C6">
        <v>1.0201612903225801</v>
      </c>
      <c r="D6">
        <v>1.08729210017561</v>
      </c>
      <c r="E6">
        <v>1.0388269510421699</v>
      </c>
      <c r="F6">
        <v>0.94210376147225205</v>
      </c>
      <c r="G6">
        <v>0.98435518401988298</v>
      </c>
      <c r="H6">
        <v>0.96469833119383797</v>
      </c>
      <c r="I6">
        <v>1.0311418685121101</v>
      </c>
      <c r="K6">
        <v>0.99205268054436802</v>
      </c>
      <c r="L6">
        <v>1.0505141312650501</v>
      </c>
      <c r="O6" s="1">
        <v>39202</v>
      </c>
      <c r="P6">
        <v>1.02750941491048</v>
      </c>
      <c r="Q6" s="3">
        <f t="shared" si="0"/>
        <v>21547.130473980655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"/>
      <c r="AD6" s="5"/>
    </row>
    <row r="7" spans="1:30" x14ac:dyDescent="0.3">
      <c r="A7" s="1">
        <v>39233</v>
      </c>
      <c r="B7">
        <v>1.0071396697902699</v>
      </c>
      <c r="C7">
        <v>1.0418972332015799</v>
      </c>
      <c r="D7">
        <v>1.0770617953553601</v>
      </c>
      <c r="E7">
        <v>1.0179584120982901</v>
      </c>
      <c r="F7">
        <v>1.03315390567152</v>
      </c>
      <c r="G7">
        <v>1.0070750233058801</v>
      </c>
      <c r="H7">
        <v>1.0153333333333301</v>
      </c>
      <c r="I7">
        <v>1.0579124579124499</v>
      </c>
      <c r="K7">
        <v>1.03975797591214</v>
      </c>
      <c r="L7">
        <v>1.1025776025271901</v>
      </c>
      <c r="O7" s="1">
        <v>39233</v>
      </c>
      <c r="P7">
        <v>1.0366094654154401</v>
      </c>
      <c r="Q7" s="3">
        <f t="shared" si="0"/>
        <v>22335.959401869823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2"/>
      <c r="AD7" s="5"/>
    </row>
    <row r="8" spans="1:30" x14ac:dyDescent="0.3">
      <c r="A8" s="1">
        <v>39263</v>
      </c>
      <c r="B8">
        <v>1.0062001771479101</v>
      </c>
      <c r="C8">
        <v>1.005291005291</v>
      </c>
      <c r="D8">
        <v>0.972503526803708</v>
      </c>
      <c r="E8">
        <v>0.95620101429229998</v>
      </c>
      <c r="F8">
        <v>0.93628215276611704</v>
      </c>
      <c r="G8">
        <v>0.93595389114566196</v>
      </c>
      <c r="H8">
        <v>0.94891944990176802</v>
      </c>
      <c r="I8">
        <v>0.88089171974522296</v>
      </c>
      <c r="J8">
        <v>1.0029597474348799</v>
      </c>
      <c r="K8">
        <v>0.92262675144898998</v>
      </c>
      <c r="L8">
        <v>1.0300802633070001</v>
      </c>
      <c r="O8" s="1">
        <v>39263</v>
      </c>
      <c r="P8">
        <v>0.97999033641380495</v>
      </c>
      <c r="Q8" s="3">
        <f t="shared" si="0"/>
        <v>21889.024368363498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  <c r="AD8" s="5"/>
    </row>
    <row r="9" spans="1:30" x14ac:dyDescent="0.3">
      <c r="A9" s="1">
        <v>39294</v>
      </c>
      <c r="C9">
        <v>0.95166163141993898</v>
      </c>
      <c r="D9">
        <v>0.87707381816762298</v>
      </c>
      <c r="E9">
        <v>0.97120921305182295</v>
      </c>
      <c r="F9">
        <v>1.00643210124022</v>
      </c>
      <c r="G9">
        <v>0.95578320455261001</v>
      </c>
      <c r="H9">
        <v>1.0013821700069101</v>
      </c>
      <c r="I9">
        <v>0.93410572049239604</v>
      </c>
      <c r="J9">
        <v>0.96502594604436598</v>
      </c>
      <c r="K9">
        <v>0.94918866331763496</v>
      </c>
      <c r="L9">
        <v>0.90908869798709901</v>
      </c>
      <c r="O9" s="1">
        <v>39294</v>
      </c>
      <c r="P9">
        <v>0.94713316364423705</v>
      </c>
      <c r="Q9" s="3">
        <f t="shared" si="0"/>
        <v>20731.820899093917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"/>
      <c r="AD9" s="5"/>
    </row>
    <row r="10" spans="1:30" x14ac:dyDescent="0.3">
      <c r="A10" s="1">
        <v>39325</v>
      </c>
      <c r="C10">
        <v>1.01854838709677</v>
      </c>
      <c r="D10">
        <v>1.1003389416470699</v>
      </c>
      <c r="E10">
        <v>1.06165413533834</v>
      </c>
      <c r="F10">
        <v>1.00453219969785</v>
      </c>
      <c r="G10">
        <v>1.0847978256117199</v>
      </c>
      <c r="H10">
        <v>0.99299719887955096</v>
      </c>
      <c r="I10">
        <v>1.0974824081313499</v>
      </c>
      <c r="J10">
        <v>1.0084311906057</v>
      </c>
      <c r="K10">
        <v>1.0798690854292201</v>
      </c>
      <c r="L10">
        <v>1.10548707381633</v>
      </c>
      <c r="O10" s="1">
        <v>39325</v>
      </c>
      <c r="P10">
        <v>1.0329028128030899</v>
      </c>
      <c r="Q10" s="3">
        <f t="shared" si="0"/>
        <v>21413.956121203992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"/>
      <c r="AD10" s="5"/>
    </row>
    <row r="11" spans="1:30" x14ac:dyDescent="0.3">
      <c r="A11" s="1">
        <v>39355</v>
      </c>
      <c r="C11">
        <v>1.00316455696202</v>
      </c>
      <c r="D11">
        <v>1.07350196210996</v>
      </c>
      <c r="E11">
        <v>1.02578796561604</v>
      </c>
      <c r="F11">
        <v>0.91104437480959199</v>
      </c>
      <c r="G11">
        <v>1.0608924883814199</v>
      </c>
      <c r="H11">
        <v>1.09372355430183</v>
      </c>
      <c r="I11">
        <v>1.0375275938189801</v>
      </c>
      <c r="J11">
        <v>1.0240055738535501</v>
      </c>
      <c r="K11">
        <v>1.01156076464302</v>
      </c>
      <c r="L11">
        <v>1.09832381028489</v>
      </c>
      <c r="O11" s="1">
        <v>39355</v>
      </c>
      <c r="P11">
        <v>1.0248283754590899</v>
      </c>
      <c r="Q11" s="3">
        <f t="shared" si="0"/>
        <v>21945.629863845719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"/>
      <c r="AD11" s="5"/>
    </row>
    <row r="12" spans="1:30" x14ac:dyDescent="0.3">
      <c r="A12" s="1">
        <v>39386</v>
      </c>
      <c r="C12">
        <v>1.0507655116841199</v>
      </c>
      <c r="D12">
        <v>1.0378006411890099</v>
      </c>
      <c r="E12">
        <v>1.0286042240587601</v>
      </c>
      <c r="F12">
        <v>0.93299809598203298</v>
      </c>
      <c r="G12">
        <v>1.0184248227336199</v>
      </c>
      <c r="H12">
        <v>1.0359520639147799</v>
      </c>
      <c r="I12">
        <v>1.02763997165131</v>
      </c>
      <c r="J12">
        <v>1.0331068826657599</v>
      </c>
      <c r="K12">
        <v>1.03401861993428</v>
      </c>
      <c r="L12">
        <v>1.05763486837672</v>
      </c>
      <c r="O12" s="1">
        <v>39386</v>
      </c>
      <c r="P12">
        <v>1.0337435953433201</v>
      </c>
      <c r="Q12" s="3">
        <f t="shared" si="0"/>
        <v>22686.154317525608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"/>
      <c r="AD12" s="5"/>
    </row>
    <row r="13" spans="1:30" x14ac:dyDescent="0.3">
      <c r="A13" s="1">
        <v>39416</v>
      </c>
      <c r="C13">
        <v>0.89679437060203204</v>
      </c>
      <c r="D13">
        <v>0.97667585180154903</v>
      </c>
      <c r="E13">
        <v>1.0036730945821799</v>
      </c>
      <c r="F13">
        <v>0.90369492152234598</v>
      </c>
      <c r="G13">
        <v>1.0346348358966599</v>
      </c>
      <c r="H13">
        <v>1.02713178294573</v>
      </c>
      <c r="I13">
        <v>1.09810791871058</v>
      </c>
      <c r="J13">
        <v>0.97667815550933001</v>
      </c>
      <c r="K13">
        <v>1.0438416773945101</v>
      </c>
      <c r="L13">
        <v>0.99237585629538205</v>
      </c>
      <c r="O13" s="1">
        <v>39416</v>
      </c>
      <c r="P13">
        <v>0.98265920051880895</v>
      </c>
      <c r="Q13" s="3">
        <f t="shared" si="0"/>
        <v>22292.758264506039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"/>
      <c r="AD13" s="5"/>
    </row>
    <row r="14" spans="1:30" x14ac:dyDescent="0.3">
      <c r="A14" s="1">
        <v>39447</v>
      </c>
      <c r="C14">
        <v>0.94622723330442304</v>
      </c>
      <c r="D14">
        <v>0.99411614223586597</v>
      </c>
      <c r="E14">
        <v>1.0009267840593099</v>
      </c>
      <c r="F14">
        <v>0.87290064962155001</v>
      </c>
      <c r="G14">
        <v>1.0226861626658299</v>
      </c>
      <c r="H14">
        <v>1.0237499999999999</v>
      </c>
      <c r="I14">
        <v>0.98135048231511202</v>
      </c>
      <c r="J14">
        <v>1.0110074217893701</v>
      </c>
      <c r="K14">
        <v>1.0013243826626601</v>
      </c>
      <c r="L14">
        <v>1.03300147899604</v>
      </c>
      <c r="O14" s="1">
        <v>39447</v>
      </c>
      <c r="P14">
        <v>0.99423121259435498</v>
      </c>
      <c r="Q14" s="9">
        <f t="shared" si="0"/>
        <v>22164.156081392666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"/>
      <c r="AD14" s="6"/>
    </row>
    <row r="15" spans="1:30" x14ac:dyDescent="0.3">
      <c r="A15" s="1"/>
    </row>
    <row r="16" spans="1:30" x14ac:dyDescent="0.3">
      <c r="Q16" s="8">
        <f>LN(Q14/Q2)</f>
        <v>7.7741918809328264E-2</v>
      </c>
      <c r="AD16" s="7"/>
    </row>
    <row r="18" spans="1:16" x14ac:dyDescent="0.3">
      <c r="A18" s="1"/>
      <c r="B18" s="4"/>
      <c r="C18" s="4"/>
      <c r="D18" s="4"/>
      <c r="E18" s="4"/>
      <c r="F18" s="4"/>
      <c r="G18" s="4"/>
      <c r="H18" s="4"/>
      <c r="I18" s="4"/>
      <c r="J18" s="4"/>
      <c r="K18" s="10"/>
      <c r="L18" s="4"/>
      <c r="M18" s="4"/>
      <c r="N18" s="4"/>
      <c r="O18" s="4"/>
      <c r="P18" s="4"/>
    </row>
    <row r="19" spans="1:16" x14ac:dyDescent="0.3">
      <c r="A19" s="1"/>
      <c r="B19" s="4"/>
      <c r="C19" s="4"/>
      <c r="D19" s="4"/>
      <c r="E19" s="4"/>
      <c r="F19" s="4"/>
      <c r="G19" s="4"/>
      <c r="H19" s="4"/>
      <c r="I19" s="4"/>
      <c r="J19" s="4"/>
      <c r="K19" s="10"/>
      <c r="L19" s="4"/>
      <c r="M19" s="4"/>
      <c r="N19" s="4"/>
      <c r="O19" s="4"/>
      <c r="P19" s="4"/>
    </row>
    <row r="20" spans="1:16" x14ac:dyDescent="0.3">
      <c r="A20" s="1"/>
      <c r="B20" s="4"/>
      <c r="C20" s="4"/>
      <c r="D20" s="4"/>
      <c r="E20" s="4"/>
      <c r="F20" s="4"/>
      <c r="G20" s="4"/>
      <c r="H20" s="4"/>
      <c r="I20" s="4"/>
      <c r="J20" s="4"/>
      <c r="K20" s="10"/>
      <c r="L20" s="4"/>
      <c r="M20" s="4"/>
      <c r="N20" s="4"/>
      <c r="O20" s="4"/>
      <c r="P20" s="4"/>
    </row>
    <row r="21" spans="1:16" x14ac:dyDescent="0.3">
      <c r="K21" s="1"/>
    </row>
    <row r="22" spans="1:16" x14ac:dyDescent="0.3">
      <c r="K22" s="1"/>
    </row>
    <row r="23" spans="1:16" x14ac:dyDescent="0.3">
      <c r="K23" s="1"/>
    </row>
    <row r="24" spans="1:16" x14ac:dyDescent="0.3">
      <c r="K24" s="1"/>
    </row>
    <row r="25" spans="1:16" x14ac:dyDescent="0.3">
      <c r="K25" s="1"/>
    </row>
    <row r="26" spans="1:16" x14ac:dyDescent="0.3">
      <c r="K26" s="1"/>
    </row>
    <row r="27" spans="1:16" x14ac:dyDescent="0.3">
      <c r="K27" s="1"/>
    </row>
    <row r="28" spans="1:16" x14ac:dyDescent="0.3">
      <c r="K28" s="1"/>
    </row>
    <row r="29" spans="1:16" x14ac:dyDescent="0.3">
      <c r="K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K23" sqref="K23"/>
    </sheetView>
  </sheetViews>
  <sheetFormatPr defaultRowHeight="14.4" x14ac:dyDescent="0.3"/>
  <cols>
    <col min="14" max="15" width="10.5546875" bestFit="1" customWidth="1"/>
  </cols>
  <sheetData>
    <row r="2" spans="1:16" x14ac:dyDescent="0.3">
      <c r="A2" t="s">
        <v>21</v>
      </c>
      <c r="B2" t="s">
        <v>28</v>
      </c>
      <c r="C2" t="s">
        <v>2</v>
      </c>
      <c r="D2" t="s">
        <v>4</v>
      </c>
      <c r="E2" t="s">
        <v>24</v>
      </c>
      <c r="F2" t="s">
        <v>27</v>
      </c>
      <c r="G2" t="s">
        <v>17</v>
      </c>
      <c r="H2" t="s">
        <v>25</v>
      </c>
      <c r="I2" t="s">
        <v>29</v>
      </c>
      <c r="J2" t="s">
        <v>20</v>
      </c>
      <c r="K2" t="s">
        <v>22</v>
      </c>
      <c r="L2" t="s">
        <v>26</v>
      </c>
      <c r="O2" t="s">
        <v>47</v>
      </c>
      <c r="P2" s="2">
        <f>'2007'!Q14</f>
        <v>22164.156081392666</v>
      </c>
    </row>
    <row r="3" spans="1:16" x14ac:dyDescent="0.3">
      <c r="A3" s="1">
        <v>39478</v>
      </c>
      <c r="B3">
        <v>0.86604774535809004</v>
      </c>
      <c r="C3">
        <v>0.95925925925925903</v>
      </c>
      <c r="D3">
        <v>0.90166940339354096</v>
      </c>
      <c r="E3">
        <v>0.89836065573770396</v>
      </c>
      <c r="F3">
        <v>0.99250170415814498</v>
      </c>
      <c r="G3">
        <v>0.92654708520179296</v>
      </c>
      <c r="H3">
        <v>0.89093491836975103</v>
      </c>
      <c r="J3">
        <v>0.94743909950243099</v>
      </c>
      <c r="K3">
        <v>0.94297815753001701</v>
      </c>
      <c r="L3">
        <v>0.93587994419023202</v>
      </c>
      <c r="N3" s="1">
        <v>39478</v>
      </c>
      <c r="O3">
        <v>0.92924931594578097</v>
      </c>
      <c r="P3" s="5">
        <f t="shared" ref="P3:P14" si="0">O3*P2</f>
        <v>20596.026877149656</v>
      </c>
    </row>
    <row r="4" spans="1:16" x14ac:dyDescent="0.3">
      <c r="A4" s="1">
        <v>39507</v>
      </c>
      <c r="B4">
        <v>0.83543365455893204</v>
      </c>
      <c r="C4">
        <v>0.878638941398865</v>
      </c>
      <c r="D4">
        <v>1.0669849185113101</v>
      </c>
      <c r="E4">
        <v>0.89079965606190803</v>
      </c>
      <c r="F4">
        <v>0.86936339522546402</v>
      </c>
      <c r="G4">
        <v>0.98203178991015805</v>
      </c>
      <c r="H4">
        <v>0.89170648464163804</v>
      </c>
      <c r="J4">
        <v>0.99189969014792201</v>
      </c>
      <c r="K4">
        <v>0.91856177172151798</v>
      </c>
      <c r="L4">
        <v>0.86199715198398896</v>
      </c>
      <c r="N4" s="1">
        <v>39507</v>
      </c>
      <c r="O4">
        <v>0.94286214958757397</v>
      </c>
      <c r="P4" s="5">
        <f t="shared" si="0"/>
        <v>19419.214174352772</v>
      </c>
    </row>
    <row r="5" spans="1:16" x14ac:dyDescent="0.3">
      <c r="A5" s="1">
        <v>39538</v>
      </c>
      <c r="B5">
        <v>0.98667935299714504</v>
      </c>
      <c r="C5">
        <v>0.97530864197530798</v>
      </c>
      <c r="D5">
        <v>0.83933769756180598</v>
      </c>
      <c r="E5">
        <v>1.0096618357487901</v>
      </c>
      <c r="F5">
        <v>1.0476190476190399</v>
      </c>
      <c r="G5">
        <v>1.0164756446991401</v>
      </c>
      <c r="H5">
        <v>1.1261225620128901</v>
      </c>
      <c r="J5">
        <v>1.0321368962709201</v>
      </c>
      <c r="K5">
        <v>0.94312344489926903</v>
      </c>
      <c r="L5">
        <v>0.86319224953848195</v>
      </c>
      <c r="N5" s="1">
        <v>39538</v>
      </c>
      <c r="O5">
        <v>0.96177590444750005</v>
      </c>
      <c r="P5" s="5">
        <f t="shared" si="0"/>
        <v>18676.932276197851</v>
      </c>
    </row>
    <row r="6" spans="1:16" x14ac:dyDescent="0.3">
      <c r="A6" s="1">
        <v>39568</v>
      </c>
      <c r="B6">
        <v>0.93574660633484097</v>
      </c>
      <c r="C6">
        <v>0.99664429530201304</v>
      </c>
      <c r="D6">
        <v>0.99465941152760895</v>
      </c>
      <c r="E6">
        <v>0.94033837934105002</v>
      </c>
      <c r="F6">
        <v>0.93323963457484105</v>
      </c>
      <c r="G6">
        <v>0.99523160762942697</v>
      </c>
      <c r="H6">
        <v>0.65605134022971501</v>
      </c>
      <c r="J6">
        <v>1.0170087623220101</v>
      </c>
      <c r="K6">
        <v>1.0388830802682001</v>
      </c>
      <c r="L6">
        <v>0.900621142481426</v>
      </c>
      <c r="N6" s="1">
        <v>39568</v>
      </c>
      <c r="O6">
        <v>0.99123874925814104</v>
      </c>
      <c r="P6" s="5">
        <f t="shared" si="0"/>
        <v>18513.298989437364</v>
      </c>
    </row>
    <row r="7" spans="1:16" x14ac:dyDescent="0.3">
      <c r="A7" s="1">
        <v>39599</v>
      </c>
      <c r="B7">
        <v>0.90450538687561199</v>
      </c>
      <c r="C7">
        <v>1.00225733634311</v>
      </c>
      <c r="D7">
        <v>1.1034226064594701</v>
      </c>
      <c r="E7">
        <v>0.91236611489775998</v>
      </c>
      <c r="F7">
        <v>1.0473282442748</v>
      </c>
      <c r="G7">
        <v>0.99862919808087702</v>
      </c>
      <c r="H7">
        <v>0.67729338777909498</v>
      </c>
      <c r="J7">
        <v>1.0309921247774101</v>
      </c>
      <c r="K7">
        <v>1.0185164657987</v>
      </c>
      <c r="L7">
        <v>1.1208274896329999</v>
      </c>
      <c r="N7" s="1">
        <v>39599</v>
      </c>
      <c r="O7">
        <v>0.97548764951006495</v>
      </c>
      <c r="P7" s="5">
        <f t="shared" si="0"/>
        <v>18059.494515883314</v>
      </c>
    </row>
    <row r="8" spans="1:16" x14ac:dyDescent="0.3">
      <c r="A8" s="1">
        <v>39629</v>
      </c>
      <c r="B8">
        <v>0.73200992555831201</v>
      </c>
      <c r="C8">
        <v>0.91278538812785304</v>
      </c>
      <c r="D8">
        <v>0.93432081037631298</v>
      </c>
      <c r="E8">
        <v>0.95509309967141198</v>
      </c>
      <c r="F8">
        <v>0.86278896346010403</v>
      </c>
      <c r="G8">
        <v>0.89228630993745595</v>
      </c>
      <c r="H8">
        <v>0.75151302237197104</v>
      </c>
      <c r="J8">
        <v>0.90627097585010197</v>
      </c>
      <c r="K8">
        <v>0.92841512035732399</v>
      </c>
      <c r="L8">
        <v>0.70571689052352904</v>
      </c>
      <c r="N8" s="1">
        <v>39629</v>
      </c>
      <c r="O8">
        <v>0.85245340835745798</v>
      </c>
      <c r="P8" s="5">
        <f t="shared" si="0"/>
        <v>15394.877653277552</v>
      </c>
    </row>
    <row r="9" spans="1:16" x14ac:dyDescent="0.3">
      <c r="A9" s="1">
        <v>39660</v>
      </c>
      <c r="B9">
        <v>1.20744680851063</v>
      </c>
      <c r="C9">
        <v>0.86089108910890999</v>
      </c>
      <c r="D9">
        <v>1.09925483351235</v>
      </c>
      <c r="E9">
        <v>1.06191588785046</v>
      </c>
      <c r="F9">
        <v>1.1096532333645699</v>
      </c>
      <c r="G9">
        <v>1.04638364779874</v>
      </c>
      <c r="H9">
        <v>0.82499202968557805</v>
      </c>
      <c r="J9">
        <v>0.80153877004423102</v>
      </c>
      <c r="K9">
        <v>0.92425175984339902</v>
      </c>
      <c r="L9">
        <v>0.94864713142811996</v>
      </c>
      <c r="N9" s="1">
        <v>39660</v>
      </c>
      <c r="O9">
        <v>0.96892455779577802</v>
      </c>
      <c r="P9" s="5">
        <f t="shared" si="0"/>
        <v>14916.475022522056</v>
      </c>
    </row>
    <row r="10" spans="1:16" x14ac:dyDescent="0.3">
      <c r="A10" s="1">
        <v>39691</v>
      </c>
      <c r="B10">
        <v>0.96038151137197303</v>
      </c>
      <c r="C10">
        <v>1.0064214827787501</v>
      </c>
      <c r="D10">
        <v>1.1619599026823899</v>
      </c>
      <c r="E10">
        <v>1.1761297798377699</v>
      </c>
      <c r="F10">
        <v>1.07487922705314</v>
      </c>
      <c r="G10">
        <v>1.0348232695139901</v>
      </c>
      <c r="H10">
        <v>1.3395029601196999</v>
      </c>
      <c r="J10">
        <v>1.0969434239529701</v>
      </c>
      <c r="K10">
        <v>1.07816876086018</v>
      </c>
      <c r="L10">
        <v>1.3097868948326099</v>
      </c>
      <c r="N10" s="1">
        <v>39691</v>
      </c>
      <c r="O10">
        <v>1.1157436940155001</v>
      </c>
      <c r="P10" s="5">
        <f t="shared" si="0"/>
        <v>16642.9629433187</v>
      </c>
    </row>
    <row r="11" spans="1:16" x14ac:dyDescent="0.3">
      <c r="A11" s="1">
        <v>39721</v>
      </c>
      <c r="B11">
        <v>0.81382978723404198</v>
      </c>
      <c r="C11">
        <v>0.99075678798382405</v>
      </c>
      <c r="D11">
        <v>0.93714962269803004</v>
      </c>
      <c r="E11">
        <v>0.90891283055827599</v>
      </c>
      <c r="F11">
        <v>0.974833456698741</v>
      </c>
      <c r="G11">
        <v>0.98688046647230299</v>
      </c>
      <c r="H11">
        <v>0.62945798437941003</v>
      </c>
      <c r="J11">
        <v>0.98094565984474202</v>
      </c>
      <c r="K11">
        <v>0.87361918313931897</v>
      </c>
      <c r="L11">
        <v>0.90499492625596201</v>
      </c>
      <c r="N11" s="1">
        <v>39721</v>
      </c>
      <c r="O11">
        <v>0.90617364854354299</v>
      </c>
      <c r="P11" s="5">
        <f t="shared" si="0"/>
        <v>15081.41445292209</v>
      </c>
    </row>
    <row r="12" spans="1:16" x14ac:dyDescent="0.3">
      <c r="A12" s="1">
        <v>39752</v>
      </c>
      <c r="B12">
        <v>0.88034934497816597</v>
      </c>
      <c r="C12">
        <v>0.70830769230769197</v>
      </c>
      <c r="D12">
        <v>0.76051068605901795</v>
      </c>
      <c r="E12">
        <v>0.82408376963350705</v>
      </c>
      <c r="F12">
        <v>0.844444444444444</v>
      </c>
      <c r="G12">
        <v>1.0036630036630001</v>
      </c>
      <c r="H12">
        <v>0.279728783579614</v>
      </c>
      <c r="I12">
        <v>1.1132434398254301</v>
      </c>
      <c r="J12">
        <v>1.0115690527837999</v>
      </c>
      <c r="K12">
        <v>0.95241976893453095</v>
      </c>
      <c r="L12">
        <v>0.84289270733628696</v>
      </c>
      <c r="N12" s="1">
        <v>39752</v>
      </c>
      <c r="O12">
        <v>0.81429766390385705</v>
      </c>
      <c r="P12" s="5">
        <f t="shared" si="0"/>
        <v>12280.760557380325</v>
      </c>
    </row>
    <row r="13" spans="1:16" x14ac:dyDescent="0.3">
      <c r="A13" s="1">
        <v>39782</v>
      </c>
      <c r="C13">
        <v>1.15753424657534</v>
      </c>
      <c r="D13">
        <v>1.1880645549801201</v>
      </c>
      <c r="E13">
        <v>0.92482915717539804</v>
      </c>
      <c r="F13">
        <v>0.99528688524590103</v>
      </c>
      <c r="G13">
        <v>0.82933914306463297</v>
      </c>
      <c r="H13">
        <v>0.80003832518923002</v>
      </c>
      <c r="I13">
        <v>0.96505509443474202</v>
      </c>
      <c r="J13">
        <v>0.84283727399165498</v>
      </c>
      <c r="K13">
        <v>1.09185170895712</v>
      </c>
      <c r="L13">
        <v>0.83746565402743001</v>
      </c>
      <c r="N13" s="1">
        <v>39782</v>
      </c>
      <c r="O13">
        <v>1.0283242078166801</v>
      </c>
      <c r="P13" s="5">
        <f t="shared" si="0"/>
        <v>12628.603371554453</v>
      </c>
    </row>
    <row r="14" spans="1:16" x14ac:dyDescent="0.3">
      <c r="A14" s="1">
        <v>39813</v>
      </c>
      <c r="C14">
        <v>1.0119760479041899</v>
      </c>
      <c r="D14">
        <v>1.07486547744692</v>
      </c>
      <c r="E14">
        <v>1.0944372574385499</v>
      </c>
      <c r="F14">
        <v>1.22061482820976</v>
      </c>
      <c r="G14">
        <v>1.0980751604032899</v>
      </c>
      <c r="H14">
        <v>1.4594787067369299</v>
      </c>
      <c r="I14">
        <v>1.09068525565184</v>
      </c>
      <c r="J14">
        <v>1.1010544815465699</v>
      </c>
      <c r="K14">
        <v>1.14780718323954</v>
      </c>
      <c r="L14">
        <v>1.34148425897562</v>
      </c>
      <c r="N14" s="1">
        <v>39813</v>
      </c>
      <c r="O14">
        <v>1.1001778175810999</v>
      </c>
      <c r="P14" s="6">
        <f t="shared" si="0"/>
        <v>13893.709296414097</v>
      </c>
    </row>
    <row r="16" spans="1:16" x14ac:dyDescent="0.3">
      <c r="P16" s="7">
        <f>LN(P14/P2)</f>
        <v>-0.46704022400004902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2002</vt:lpstr>
      <vt:lpstr>Latex</vt:lpstr>
      <vt:lpstr>Sheet1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Christopher Røsholm</dc:creator>
  <cp:lastModifiedBy>Jørgen Christopher Røsholm</cp:lastModifiedBy>
  <dcterms:created xsi:type="dcterms:W3CDTF">2017-07-19T16:10:36Z</dcterms:created>
  <dcterms:modified xsi:type="dcterms:W3CDTF">2017-08-01T20:33:08Z</dcterms:modified>
</cp:coreProperties>
</file>