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JOBAAJ\My Excel Projects\HB Tracker\"/>
    </mc:Choice>
  </mc:AlternateContent>
  <xr:revisionPtr revIDLastSave="0" documentId="13_ncr:1_{33BBC762-516F-44BC-AFA0-F1E3C2BC674D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Anemia " sheetId="1" r:id="rId1"/>
    <sheet name="child " sheetId="3" r:id="rId2"/>
    <sheet name="women " sheetId="5" r:id="rId3"/>
    <sheet name="Men" sheetId="6" r:id="rId4"/>
    <sheet name="Sheet7" sheetId="7" r:id="rId5"/>
    <sheet name="Sheet4" sheetId="4" r:id="rId6"/>
    <sheet name="HB tracker " sheetId="10" r:id="rId7"/>
    <sheet name="Hemoglobin Tracker App" sheetId="9" r:id="rId8"/>
    <sheet name="Sheet1" sheetId="8" r:id="rId9"/>
  </sheets>
  <externalReferences>
    <externalReference r:id="rId10"/>
  </externalReferences>
  <definedNames>
    <definedName name="_xlnm._FilterDatabase" localSheetId="0" hidden="1">'Anemia '!$A$1:$I$112</definedName>
    <definedName name="_xlnm._FilterDatabase" localSheetId="1" hidden="1">'child '!$A$1:$I$112</definedName>
    <definedName name="_xlnm._FilterDatabase" localSheetId="5" hidden="1">Sheet4!$A$1:$I$112</definedName>
    <definedName name="_xlnm._FilterDatabase" localSheetId="2" hidden="1">'women '!$A$1:$H$112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0" l="1"/>
  <c r="E38" i="10"/>
  <c r="E37" i="10"/>
  <c r="E36" i="10"/>
  <c r="E35" i="10"/>
  <c r="E34" i="10"/>
  <c r="E33" i="10"/>
  <c r="B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D22" i="9" l="1"/>
  <c r="D23" i="9"/>
  <c r="D17" i="9"/>
  <c r="D16" i="9"/>
  <c r="C3" i="8" l="1"/>
  <c r="C2" i="8"/>
</calcChain>
</file>

<file path=xl/sharedStrings.xml><?xml version="1.0" encoding="utf-8"?>
<sst xmlns="http://schemas.openxmlformats.org/spreadsheetml/2006/main" count="1335" uniqueCount="90">
  <si>
    <t>Hemoglobin</t>
  </si>
  <si>
    <t>Gender</t>
  </si>
  <si>
    <t xml:space="preserve">Low </t>
  </si>
  <si>
    <t xml:space="preserve">Normal </t>
  </si>
  <si>
    <t>High</t>
  </si>
  <si>
    <t>Male</t>
  </si>
  <si>
    <t>&gt;13. 5</t>
  </si>
  <si>
    <t>&lt;17.5</t>
  </si>
  <si>
    <t>Female</t>
  </si>
  <si>
    <t>&gt;12.0</t>
  </si>
  <si>
    <t>&lt;16.0</t>
  </si>
  <si>
    <t>Hemoglobin Ttracker</t>
  </si>
  <si>
    <t>States/UTs</t>
  </si>
  <si>
    <t>Area</t>
  </si>
  <si>
    <r>
      <t>Children age 6-59 months who are anaemic (&lt;11.0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</si>
  <si>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Non-pregnant women age 15-49 years who are anaemic (&lt;12.0 g/dl)</t>
    </r>
    <r>
      <rPr>
        <vertAlign val="superscript"/>
        <sz val="12"/>
        <rFont val="Times New Roman"/>
        <family val="1"/>
      </rPr>
      <t xml:space="preserve">22 </t>
    </r>
    <r>
      <rPr>
        <sz val="12"/>
        <rFont val="Times New Roman"/>
        <family val="1"/>
      </rPr>
      <t>(%)</t>
    </r>
  </si>
  <si>
    <r>
      <t>Pregnant women age 15-49 years who are anaemic (&lt;11.0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</si>
  <si>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All women age 15-49 years who are anaemic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</si>
  <si>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All women age 15-19 years who are anaemic</t>
    </r>
    <r>
      <rPr>
        <vertAlign val="superscript"/>
        <sz val="12"/>
        <rFont val="Times New Roman"/>
        <family val="1"/>
      </rPr>
      <t xml:space="preserve">22 </t>
    </r>
    <r>
      <rPr>
        <sz val="12"/>
        <rFont val="Times New Roman"/>
        <family val="1"/>
      </rPr>
      <t xml:space="preserve">(%) </t>
    </r>
  </si>
  <si>
    <r>
      <t>Men age 15-49 years who are anaemic (&lt;13.0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</si>
  <si>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r>
      <t>Men age 15-19 years who are anaemic (&lt;13.0 g/dl)</t>
    </r>
    <r>
      <rPr>
        <vertAlign val="superscript"/>
        <sz val="12"/>
        <rFont val="Times New Roman"/>
        <family val="1"/>
      </rPr>
      <t>22</t>
    </r>
    <r>
      <rPr>
        <sz val="12"/>
        <rFont val="Times New Roman"/>
        <family val="1"/>
      </rPr>
      <t xml:space="preserve"> (%)</t>
    </r>
  </si>
  <si>
    <t>India</t>
  </si>
  <si>
    <t>Urban</t>
  </si>
  <si>
    <t>Rural</t>
  </si>
  <si>
    <t>Total</t>
  </si>
  <si>
    <t>Andaman &amp; Nicobar Islands</t>
  </si>
  <si>
    <t>*</t>
  </si>
  <si>
    <t>Andhra Pradesh</t>
  </si>
  <si>
    <t>Arunachal Pradesh</t>
  </si>
  <si>
    <t>Assam</t>
  </si>
  <si>
    <t>Bihar</t>
  </si>
  <si>
    <t>Chandigarh</t>
  </si>
  <si>
    <t>Chhattisgarh</t>
  </si>
  <si>
    <t>Dadra and Nagar Haveli &amp; Daman and Diu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</si>
  <si>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</si>
  <si>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</si>
  <si>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</si>
  <si>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</si>
  <si>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</si>
  <si>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</si>
  <si>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</si>
  <si>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</si>
  <si>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</si>
  <si>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</si>
  <si>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</si>
  <si>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Maharastra</t>
  </si>
  <si>
    <t>Manipur</t>
  </si>
  <si>
    <t>Meghalaya</t>
  </si>
  <si>
    <t>Mizoram</t>
  </si>
  <si>
    <t>Nagaland</t>
  </si>
  <si>
    <t>NCT of Delhi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</si>
  <si>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</si>
  <si>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</si>
  <si>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</si>
  <si>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</si>
  <si>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</si>
  <si>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</si>
  <si>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</si>
  <si>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</si>
  <si>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</si>
  <si>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</si>
  <si>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</si>
  <si>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(All)</t>
  </si>
  <si>
    <t>Sum of All women age 15-49 years who are anaemic22 (%)</t>
  </si>
  <si>
    <t>Values</t>
  </si>
  <si>
    <t>Count of Children age 6-59 months who are anaemic (&lt;11.0 g/dl)22 (%)</t>
  </si>
  <si>
    <t>Count of Men age 15-49 years who are anaemic (&lt;13.0 g/dl)22 (%)</t>
  </si>
  <si>
    <t xml:space="preserve">status </t>
  </si>
  <si>
    <t xml:space="preserve">Gender </t>
  </si>
  <si>
    <t xml:space="preserve">Male </t>
  </si>
  <si>
    <t xml:space="preserve">Female </t>
  </si>
  <si>
    <t xml:space="preserve">Enter Hemoglobin </t>
  </si>
  <si>
    <t xml:space="preserve">13.5-17.5 </t>
  </si>
  <si>
    <t>12.0-16.0</t>
  </si>
  <si>
    <t>Low</t>
  </si>
  <si>
    <t>Status</t>
  </si>
  <si>
    <t>Normal</t>
  </si>
  <si>
    <t>status</t>
  </si>
  <si>
    <t>Min</t>
  </si>
  <si>
    <t>Max</t>
  </si>
  <si>
    <t xml:space="preserve">Using If </t>
  </si>
  <si>
    <t xml:space="preserve">Using VLOOKUP </t>
  </si>
  <si>
    <t>HAEMOGLOBIN  TRACKING</t>
  </si>
  <si>
    <t>CHARTED PROGRESS</t>
  </si>
  <si>
    <r>
      <rPr>
        <b/>
        <sz val="11"/>
        <color theme="1" tint="0.24994659260841701"/>
        <rFont val="Calibri"/>
        <family val="2"/>
        <scheme val="minor"/>
      </rPr>
      <t>INFO:</t>
    </r>
    <r>
      <rPr>
        <sz val="11"/>
        <color theme="1" tint="0.24994659260841701"/>
        <rFont val="Calibri"/>
        <family val="2"/>
        <scheme val="minor"/>
      </rPr>
      <t>HB levels will vary from person-to-person. There are many factors to keeping it within your normal range and isn't based on sugar alone. Consult a physician for additional information or follow-up.</t>
    </r>
  </si>
  <si>
    <t>DATA ENTRY</t>
  </si>
  <si>
    <t>DATE</t>
  </si>
  <si>
    <t>TIME</t>
  </si>
  <si>
    <t>HB LEVEL (mg/dL)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</si>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</sst>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 * #,##0_ ;_ * \-#,##0_ ;_ * &quot;-&quot;_ ;_ @_ "/>
    <numFmt numFmtId="43" formatCode="_ * #,##0.00_ ;_ * \-#,##0.00_ ;_ * &quot;-&quot;??_ ;_ @_ "/>
    <numFmt numFmtId="164" formatCode="0.0_);\(0.0\)"/>
    <numFmt numFmtId="165" formatCode="0.0"/>
    <numFmt numFmtId="166" formatCode=";;;"/>
    <numFmt numFmtId="167" formatCode="[$-F400]h:mm:ss\ AM/PM"/>
  </numFmts>
  <fonts count="28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22.5"/>
      <color theme="3"/>
      <name val="Times New Roman"/>
      <family val="1"/>
    </font>
    <font>
      <b/>
      <sz val="18"/>
      <color theme="3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name val="Times New Roman"/>
      <family val="1"/>
    </font>
    <font>
      <vertAlign val="superscript"/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theme="4" tint="0.59999389629810485"/>
      <name val="Calibri"/>
      <family val="2"/>
      <scheme val="minor"/>
    </font>
    <font>
      <sz val="11"/>
      <color rgb="FF006100"/>
      <name val="Calibri"/>
      <family val="2"/>
      <scheme val="minor"/>
    </font>
    <font>
      <sz val="20"/>
      <color theme="4" tint="0.59999389629810485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4" fillId="8" borderId="0" applyNumberFormat="0" applyBorder="0" applyAlignment="0" applyProtection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2" fillId="14" borderId="10" applyNumberFormat="0" applyFont="0" applyAlignment="0" applyProtection="0"/>
    <xf numFmtId="0" fontId="25" fillId="0" borderId="0" applyNumberFormat="0" applyFill="0" applyBorder="0" applyAlignment="0" applyProtection="0"/>
    <xf numFmtId="14" fontId="22" fillId="0" borderId="0" applyFont="0" applyFill="0" applyBorder="0" applyAlignment="0">
      <alignment horizontal="left" vertical="center" wrapText="1" indent="2"/>
    </xf>
    <xf numFmtId="167" fontId="22" fillId="0" borderId="0" applyFont="0" applyFill="0" applyBorder="0" applyAlignment="0">
      <alignment horizontal="left" vertical="center" wrapText="1" indent="2"/>
    </xf>
  </cellStyleXfs>
  <cellXfs count="59">
    <xf numFmtId="0" fontId="0" fillId="0" borderId="0" xfId="0"/>
    <xf numFmtId="0" fontId="0" fillId="0" borderId="1" xfId="0" applyBorder="1" applyAlignment="1">
      <alignment horizontal="left" vertical="center" wrapText="1" indent="1"/>
    </xf>
    <xf numFmtId="0" fontId="3" fillId="3" borderId="1" xfId="3" applyBorder="1" applyAlignment="1">
      <alignment horizontal="left" vertical="center" wrapText="1" indent="1"/>
    </xf>
    <xf numFmtId="0" fontId="6" fillId="5" borderId="1" xfId="0" applyFont="1" applyFill="1" applyBorder="1" applyAlignment="1">
      <alignment horizontal="left" vertical="top" wrapText="1" indent="1"/>
    </xf>
    <xf numFmtId="0" fontId="7" fillId="5" borderId="1" xfId="0" applyFont="1" applyFill="1" applyBorder="1" applyAlignment="1">
      <alignment horizontal="left" vertical="top" wrapText="1" indent="1"/>
    </xf>
    <xf numFmtId="0" fontId="8" fillId="5" borderId="1" xfId="0" applyFont="1" applyFill="1" applyBorder="1" applyAlignment="1">
      <alignment horizontal="left" vertical="top" wrapText="1" indent="1"/>
    </xf>
    <xf numFmtId="0" fontId="9" fillId="0" borderId="0" xfId="0" applyFont="1" applyAlignment="1">
      <alignment vertical="top" wrapText="1"/>
    </xf>
    <xf numFmtId="0" fontId="9" fillId="0" borderId="0" xfId="0" applyFont="1"/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5" fontId="9" fillId="0" borderId="0" xfId="0" applyNumberFormat="1" applyFont="1"/>
    <xf numFmtId="0" fontId="0" fillId="0" borderId="0" xfId="0" pivotButton="1"/>
    <xf numFmtId="0" fontId="0" fillId="0" borderId="0" xfId="0" applyNumberFormat="1"/>
    <xf numFmtId="0" fontId="0" fillId="0" borderId="1" xfId="0" applyBorder="1"/>
    <xf numFmtId="0" fontId="13" fillId="6" borderId="1" xfId="0" applyFont="1" applyFill="1" applyBorder="1"/>
    <xf numFmtId="0" fontId="0" fillId="7" borderId="1" xfId="0" applyFill="1" applyBorder="1"/>
    <xf numFmtId="0" fontId="0" fillId="7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/>
    <xf numFmtId="0" fontId="0" fillId="12" borderId="1" xfId="0" applyFill="1" applyBorder="1" applyAlignment="1">
      <alignment horizontal="center"/>
    </xf>
    <xf numFmtId="0" fontId="0" fillId="0" borderId="0" xfId="0" applyBorder="1"/>
    <xf numFmtId="0" fontId="15" fillId="6" borderId="1" xfId="0" applyFont="1" applyFill="1" applyBorder="1"/>
    <xf numFmtId="0" fontId="16" fillId="7" borderId="1" xfId="0" applyFont="1" applyFill="1" applyBorder="1"/>
    <xf numFmtId="0" fontId="16" fillId="0" borderId="1" xfId="0" applyFont="1" applyBorder="1"/>
    <xf numFmtId="0" fontId="16" fillId="0" borderId="3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7" fillId="8" borderId="3" xfId="4" applyFont="1" applyBorder="1" applyAlignment="1">
      <alignment vertical="center" wrapText="1"/>
    </xf>
    <xf numFmtId="0" fontId="17" fillId="8" borderId="4" xfId="4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8" fillId="13" borderId="0" xfId="2" applyFont="1" applyFill="1" applyBorder="1" applyAlignment="1">
      <alignment horizontal="left" vertical="center" wrapText="1" indent="1"/>
    </xf>
    <xf numFmtId="0" fontId="19" fillId="13" borderId="0" xfId="0" applyFont="1" applyFill="1"/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0" fillId="2" borderId="1" xfId="2" applyFont="1" applyBorder="1" applyAlignment="1">
      <alignment horizontal="left" vertical="center" wrapText="1" indent="1"/>
    </xf>
    <xf numFmtId="0" fontId="1" fillId="0" borderId="0" xfId="1"/>
    <xf numFmtId="0" fontId="0" fillId="0" borderId="0" xfId="0" applyAlignment="1">
      <alignment horizontal="left" vertical="center" wrapText="1" indent="2"/>
    </xf>
    <xf numFmtId="0" fontId="23" fillId="0" borderId="8" xfId="7"/>
    <xf numFmtId="0" fontId="24" fillId="0" borderId="9" xfId="8" applyAlignment="1">
      <alignment horizontal="left" vertical="center"/>
    </xf>
    <xf numFmtId="14" fontId="0" fillId="0" borderId="0" xfId="11" applyFont="1">
      <alignment horizontal="left" vertical="center" wrapText="1" indent="2"/>
    </xf>
    <xf numFmtId="167" fontId="0" fillId="0" borderId="0" xfId="12" applyFont="1">
      <alignment horizontal="left" vertical="center" wrapText="1" indent="2"/>
    </xf>
    <xf numFmtId="43" fontId="0" fillId="0" borderId="0" xfId="5" applyFont="1" applyAlignment="1">
      <alignment horizontal="left" vertical="center" wrapText="1" indent="2"/>
    </xf>
    <xf numFmtId="41" fontId="0" fillId="0" borderId="0" xfId="6" applyFont="1" applyAlignment="1">
      <alignment horizontal="left" vertical="center" wrapText="1" indent="2"/>
    </xf>
    <xf numFmtId="166" fontId="22" fillId="15" borderId="10" xfId="9" applyNumberFormat="1" applyFont="1" applyFill="1" applyAlignment="1">
      <alignment wrapText="1"/>
    </xf>
    <xf numFmtId="0" fontId="25" fillId="0" borderId="0" xfId="10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21" fillId="3" borderId="1" xfId="3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4" fillId="8" borderId="1" xfId="4" applyBorder="1" applyAlignment="1">
      <alignment horizontal="center"/>
    </xf>
    <xf numFmtId="0" fontId="3" fillId="3" borderId="5" xfId="3" applyBorder="1" applyAlignment="1">
      <alignment horizontal="center"/>
    </xf>
    <xf numFmtId="0" fontId="3" fillId="3" borderId="6" xfId="3" applyBorder="1" applyAlignment="1">
      <alignment horizontal="center"/>
    </xf>
    <xf numFmtId="0" fontId="3" fillId="3" borderId="7" xfId="3" applyBorder="1" applyAlignment="1">
      <alignment horizontal="center"/>
    </xf>
  </cellXfs>
  <cellStyles count="13">
    <cellStyle name="Bad" xfId="2" builtinId="27"/>
    <cellStyle name="Comma" xfId="5" builtinId="3"/>
    <cellStyle name="Comma [0]" xfId="6" builtinId="6"/>
    <cellStyle name="Date" xfId="11" xr:uid="{535BE1DE-54A6-4976-8B19-E237AB89E728}"/>
    <cellStyle name="Explanatory Text" xfId="10" builtinId="53"/>
    <cellStyle name="Good" xfId="4" builtinId="26"/>
    <cellStyle name="Heading 1" xfId="7" builtinId="16"/>
    <cellStyle name="Heading 2" xfId="8" builtinId="17"/>
    <cellStyle name="Neutral" xfId="3" builtinId="28"/>
    <cellStyle name="Normal" xfId="0" builtinId="0"/>
    <cellStyle name="Note" xfId="9" builtinId="10"/>
    <cellStyle name="Time" xfId="12" xr:uid="{E0E57DD6-0053-4249-9A52-C1AB474CD051}"/>
    <cellStyle name="Title" xfId="1" builtinId="15"/>
  </cellStyles>
  <dxfs count="17"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2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>
          <bgColor theme="4" tint="0.59996337778862885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 tint="-0.499984740745262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Blood sugar tracking" pivot="0" count="7" xr9:uid="{464E97C5-F738-40A0-9C8A-FCFBD626DBBD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Anemia in India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877214734661235E-2"/>
          <c:y val="0.13240240240240239"/>
          <c:w val="0.92116993811356407"/>
          <c:h val="0.577179018063918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'Anemia '!$C$1</c:f>
              <c:strCache>
                <c:ptCount val="1"/>
                <c:pt idx="0">
                  <c:v>Children age 6-59 months who are anaemic (&lt;11.0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'!$C$2:$C$110</c:f>
              <c:numCache>
                <c:formatCode>0.0_);\(0.0\)</c:formatCode>
                <c:ptCount val="109"/>
                <c:pt idx="0">
                  <c:v>84.05</c:v>
                </c:pt>
                <c:pt idx="1">
                  <c:v>68.25</c:v>
                </c:pt>
                <c:pt idx="2">
                  <c:v>67.12</c:v>
                </c:pt>
                <c:pt idx="3">
                  <c:v>77.58</c:v>
                </c:pt>
                <c:pt idx="4">
                  <c:v>33.32</c:v>
                </c:pt>
                <c:pt idx="5">
                  <c:v>40.04</c:v>
                </c:pt>
                <c:pt idx="6">
                  <c:v>75</c:v>
                </c:pt>
                <c:pt idx="7">
                  <c:v>65.03</c:v>
                </c:pt>
                <c:pt idx="8" formatCode="0.0">
                  <c:v>63.19</c:v>
                </c:pt>
                <c:pt idx="9">
                  <c:v>72.48</c:v>
                </c:pt>
                <c:pt idx="10">
                  <c:v>57.13</c:v>
                </c:pt>
                <c:pt idx="11">
                  <c:v>56.56</c:v>
                </c:pt>
                <c:pt idx="12">
                  <c:v>71.08</c:v>
                </c:pt>
                <c:pt idx="13">
                  <c:v>68.64</c:v>
                </c:pt>
                <c:pt idx="14">
                  <c:v>68.38</c:v>
                </c:pt>
                <c:pt idx="15">
                  <c:v>70.97</c:v>
                </c:pt>
                <c:pt idx="16">
                  <c:v>69.69</c:v>
                </c:pt>
                <c:pt idx="17">
                  <c:v>69.430000000000007</c:v>
                </c:pt>
                <c:pt idx="18">
                  <c:v>70.06</c:v>
                </c:pt>
                <c:pt idx="19">
                  <c:v>0</c:v>
                </c:pt>
                <c:pt idx="20">
                  <c:v>54.58</c:v>
                </c:pt>
                <c:pt idx="21">
                  <c:v>68.67</c:v>
                </c:pt>
                <c:pt idx="22">
                  <c:v>66.16</c:v>
                </c:pt>
                <c:pt idx="23">
                  <c:v>67.239999999999995</c:v>
                </c:pt>
                <c:pt idx="24">
                  <c:v>68.27</c:v>
                </c:pt>
                <c:pt idx="25">
                  <c:v>76.84</c:v>
                </c:pt>
                <c:pt idx="26">
                  <c:v>75.8</c:v>
                </c:pt>
                <c:pt idx="27">
                  <c:v>68.069999999999993</c:v>
                </c:pt>
                <c:pt idx="28">
                  <c:v>53.09</c:v>
                </c:pt>
                <c:pt idx="29">
                  <c:v>53.2</c:v>
                </c:pt>
                <c:pt idx="30">
                  <c:v>67.89</c:v>
                </c:pt>
                <c:pt idx="31">
                  <c:v>81.180000000000007</c:v>
                </c:pt>
                <c:pt idx="32">
                  <c:v>79.69</c:v>
                </c:pt>
                <c:pt idx="33">
                  <c:v>66.349999999999994</c:v>
                </c:pt>
                <c:pt idx="34">
                  <c:v>71.459999999999994</c:v>
                </c:pt>
                <c:pt idx="35">
                  <c:v>70.430000000000007</c:v>
                </c:pt>
                <c:pt idx="36">
                  <c:v>66.33</c:v>
                </c:pt>
                <c:pt idx="37">
                  <c:v>54.97</c:v>
                </c:pt>
                <c:pt idx="38">
                  <c:v>55.35</c:v>
                </c:pt>
                <c:pt idx="39">
                  <c:v>65.459999999999994</c:v>
                </c:pt>
                <c:pt idx="40">
                  <c:v>73.53</c:v>
                </c:pt>
                <c:pt idx="41">
                  <c:v>72.69</c:v>
                </c:pt>
                <c:pt idx="42">
                  <c:v>65.3</c:v>
                </c:pt>
                <c:pt idx="43">
                  <c:v>67.91</c:v>
                </c:pt>
                <c:pt idx="44">
                  <c:v>67.45</c:v>
                </c:pt>
                <c:pt idx="45">
                  <c:v>65.260000000000005</c:v>
                </c:pt>
                <c:pt idx="46">
                  <c:v>67.11</c:v>
                </c:pt>
                <c:pt idx="47">
                  <c:v>65.52</c:v>
                </c:pt>
                <c:pt idx="48">
                  <c:v>64.739999999999995</c:v>
                </c:pt>
                <c:pt idx="49">
                  <c:v>39.83</c:v>
                </c:pt>
                <c:pt idx="50">
                  <c:v>39.4</c:v>
                </c:pt>
                <c:pt idx="51">
                  <c:v>64.22</c:v>
                </c:pt>
                <c:pt idx="52">
                  <c:v>95.05</c:v>
                </c:pt>
                <c:pt idx="53">
                  <c:v>92.46</c:v>
                </c:pt>
                <c:pt idx="54">
                  <c:v>63.79</c:v>
                </c:pt>
                <c:pt idx="55">
                  <c:v>36.049999999999997</c:v>
                </c:pt>
                <c:pt idx="56">
                  <c:v>43.08</c:v>
                </c:pt>
                <c:pt idx="57">
                  <c:v>62.97</c:v>
                </c:pt>
                <c:pt idx="58">
                  <c:v>72.7</c:v>
                </c:pt>
                <c:pt idx="59">
                  <c:v>72.650000000000006</c:v>
                </c:pt>
                <c:pt idx="60">
                  <c:v>62.81</c:v>
                </c:pt>
                <c:pt idx="61">
                  <c:v>70.680000000000007</c:v>
                </c:pt>
                <c:pt idx="62">
                  <c:v>68.900000000000006</c:v>
                </c:pt>
                <c:pt idx="63">
                  <c:v>58.73</c:v>
                </c:pt>
                <c:pt idx="64">
                  <c:v>42.2</c:v>
                </c:pt>
                <c:pt idx="65">
                  <c:v>42.77</c:v>
                </c:pt>
                <c:pt idx="66">
                  <c:v>58.17</c:v>
                </c:pt>
                <c:pt idx="67">
                  <c:v>46.02</c:v>
                </c:pt>
                <c:pt idx="68">
                  <c:v>45.07</c:v>
                </c:pt>
                <c:pt idx="69">
                  <c:v>57.31</c:v>
                </c:pt>
                <c:pt idx="70">
                  <c:v>49.55</c:v>
                </c:pt>
                <c:pt idx="71">
                  <c:v>46.39</c:v>
                </c:pt>
                <c:pt idx="72">
                  <c:v>56.16</c:v>
                </c:pt>
                <c:pt idx="73">
                  <c:v>41.44</c:v>
                </c:pt>
                <c:pt idx="74">
                  <c:v>42.74</c:v>
                </c:pt>
                <c:pt idx="75">
                  <c:v>54.97</c:v>
                </c:pt>
                <c:pt idx="76">
                  <c:v>81.650000000000006</c:v>
                </c:pt>
                <c:pt idx="77">
                  <c:v>69.17</c:v>
                </c:pt>
                <c:pt idx="78">
                  <c:v>54.76</c:v>
                </c:pt>
                <c:pt idx="79">
                  <c:v>65.61</c:v>
                </c:pt>
                <c:pt idx="80">
                  <c:v>64.239999999999995</c:v>
                </c:pt>
                <c:pt idx="81">
                  <c:v>53.67</c:v>
                </c:pt>
                <c:pt idx="82">
                  <c:v>60.79</c:v>
                </c:pt>
                <c:pt idx="83">
                  <c:v>64.02</c:v>
                </c:pt>
                <c:pt idx="84">
                  <c:v>53.28</c:v>
                </c:pt>
                <c:pt idx="85">
                  <c:v>71.12</c:v>
                </c:pt>
                <c:pt idx="86">
                  <c:v>71.069999999999993</c:v>
                </c:pt>
                <c:pt idx="87">
                  <c:v>52.84</c:v>
                </c:pt>
                <c:pt idx="88">
                  <c:v>72.349999999999994</c:v>
                </c:pt>
                <c:pt idx="89">
                  <c:v>71.48</c:v>
                </c:pt>
                <c:pt idx="90">
                  <c:v>47.83</c:v>
                </c:pt>
                <c:pt idx="91">
                  <c:v>57.05</c:v>
                </c:pt>
                <c:pt idx="92">
                  <c:v>56.43</c:v>
                </c:pt>
                <c:pt idx="93">
                  <c:v>46.44</c:v>
                </c:pt>
                <c:pt idx="94">
                  <c:v>60.37</c:v>
                </c:pt>
                <c:pt idx="95">
                  <c:v>57.43</c:v>
                </c:pt>
                <c:pt idx="96">
                  <c:v>45.54</c:v>
                </c:pt>
                <c:pt idx="97">
                  <c:v>72.819999999999993</c:v>
                </c:pt>
                <c:pt idx="98">
                  <c:v>70.02</c:v>
                </c:pt>
                <c:pt idx="99">
                  <c:v>43.95</c:v>
                </c:pt>
                <c:pt idx="100">
                  <c:v>66.459999999999994</c:v>
                </c:pt>
                <c:pt idx="101">
                  <c:v>64.25</c:v>
                </c:pt>
                <c:pt idx="102">
                  <c:v>42.78</c:v>
                </c:pt>
                <c:pt idx="103">
                  <c:v>66.739999999999995</c:v>
                </c:pt>
                <c:pt idx="104">
                  <c:v>66.42</c:v>
                </c:pt>
                <c:pt idx="105">
                  <c:v>38.92</c:v>
                </c:pt>
                <c:pt idx="106">
                  <c:v>56.62</c:v>
                </c:pt>
                <c:pt idx="107">
                  <c:v>58.8</c:v>
                </c:pt>
                <c:pt idx="108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F-4886-9BDA-04D72F89F6DF}"/>
            </c:ext>
          </c:extLst>
        </c:ser>
        <c:ser>
          <c:idx val="1"/>
          <c:order val="1"/>
          <c:tx>
            <c:strRef>
              <c:f>'Anemia '!$D$1</c:f>
              <c:strCache>
                <c:ptCount val="1"/>
                <c:pt idx="0">
                  <c:v>Non-pregnant women age 15-49 years who are anaemic (&lt;12.0 g/dl)22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'!$D$2:$D$110</c:f>
              <c:numCache>
                <c:formatCode>0.0_);\(0.0\)</c:formatCode>
                <c:ptCount val="109"/>
                <c:pt idx="0">
                  <c:v>90.96</c:v>
                </c:pt>
                <c:pt idx="1">
                  <c:v>58.69</c:v>
                </c:pt>
                <c:pt idx="2">
                  <c:v>57.22</c:v>
                </c:pt>
                <c:pt idx="3">
                  <c:v>61.44</c:v>
                </c:pt>
                <c:pt idx="4">
                  <c:v>57.68</c:v>
                </c:pt>
                <c:pt idx="5">
                  <c:v>57.55</c:v>
                </c:pt>
                <c:pt idx="6">
                  <c:v>60.43</c:v>
                </c:pt>
                <c:pt idx="7">
                  <c:v>59.52</c:v>
                </c:pt>
                <c:pt idx="8" formatCode="0.0">
                  <c:v>58.99</c:v>
                </c:pt>
                <c:pt idx="9">
                  <c:v>51.69</c:v>
                </c:pt>
                <c:pt idx="10">
                  <c:v>41.57</c:v>
                </c:pt>
                <c:pt idx="11">
                  <c:v>40.82</c:v>
                </c:pt>
                <c:pt idx="12">
                  <c:v>57.08</c:v>
                </c:pt>
                <c:pt idx="13">
                  <c:v>66.41</c:v>
                </c:pt>
                <c:pt idx="14">
                  <c:v>66.349999999999994</c:v>
                </c:pt>
                <c:pt idx="15">
                  <c:v>59.28</c:v>
                </c:pt>
                <c:pt idx="16">
                  <c:v>63.08</c:v>
                </c:pt>
                <c:pt idx="17">
                  <c:v>63.55</c:v>
                </c:pt>
                <c:pt idx="18">
                  <c:v>62.5</c:v>
                </c:pt>
                <c:pt idx="19">
                  <c:v>0</c:v>
                </c:pt>
                <c:pt idx="20">
                  <c:v>60.09</c:v>
                </c:pt>
                <c:pt idx="21">
                  <c:v>49.91</c:v>
                </c:pt>
                <c:pt idx="22">
                  <c:v>62.46</c:v>
                </c:pt>
                <c:pt idx="23">
                  <c:v>61.17</c:v>
                </c:pt>
                <c:pt idx="24">
                  <c:v>50.21</c:v>
                </c:pt>
                <c:pt idx="25">
                  <c:v>64.52</c:v>
                </c:pt>
                <c:pt idx="26">
                  <c:v>62.58</c:v>
                </c:pt>
                <c:pt idx="27">
                  <c:v>57.49</c:v>
                </c:pt>
                <c:pt idx="28">
                  <c:v>37.46</c:v>
                </c:pt>
                <c:pt idx="29">
                  <c:v>38.9</c:v>
                </c:pt>
                <c:pt idx="30">
                  <c:v>65.989999999999995</c:v>
                </c:pt>
                <c:pt idx="31">
                  <c:v>67.680000000000007</c:v>
                </c:pt>
                <c:pt idx="32">
                  <c:v>65.06</c:v>
                </c:pt>
                <c:pt idx="33">
                  <c:v>66.03</c:v>
                </c:pt>
                <c:pt idx="34">
                  <c:v>62.1</c:v>
                </c:pt>
                <c:pt idx="35">
                  <c:v>60.57</c:v>
                </c:pt>
                <c:pt idx="36">
                  <c:v>52.26</c:v>
                </c:pt>
                <c:pt idx="37">
                  <c:v>53.61</c:v>
                </c:pt>
                <c:pt idx="38">
                  <c:v>53.35</c:v>
                </c:pt>
                <c:pt idx="39">
                  <c:v>61.56</c:v>
                </c:pt>
                <c:pt idx="40">
                  <c:v>68.959999999999994</c:v>
                </c:pt>
                <c:pt idx="41">
                  <c:v>67.25</c:v>
                </c:pt>
                <c:pt idx="42">
                  <c:v>52.95</c:v>
                </c:pt>
                <c:pt idx="43">
                  <c:v>67.010000000000005</c:v>
                </c:pt>
                <c:pt idx="44">
                  <c:v>65.67</c:v>
                </c:pt>
                <c:pt idx="45">
                  <c:v>50.5</c:v>
                </c:pt>
                <c:pt idx="46">
                  <c:v>50.25</c:v>
                </c:pt>
                <c:pt idx="47">
                  <c:v>47.83</c:v>
                </c:pt>
                <c:pt idx="48">
                  <c:v>55.35</c:v>
                </c:pt>
                <c:pt idx="49">
                  <c:v>36.06</c:v>
                </c:pt>
                <c:pt idx="50">
                  <c:v>36.51</c:v>
                </c:pt>
                <c:pt idx="51">
                  <c:v>54.06</c:v>
                </c:pt>
                <c:pt idx="52">
                  <c:v>94.3</c:v>
                </c:pt>
                <c:pt idx="53">
                  <c:v>93.67</c:v>
                </c:pt>
                <c:pt idx="54">
                  <c:v>45.61</c:v>
                </c:pt>
                <c:pt idx="55">
                  <c:v>24.05</c:v>
                </c:pt>
                <c:pt idx="56">
                  <c:v>25.98</c:v>
                </c:pt>
                <c:pt idx="57">
                  <c:v>65.19</c:v>
                </c:pt>
                <c:pt idx="58">
                  <c:v>55.86</c:v>
                </c:pt>
                <c:pt idx="59">
                  <c:v>54.73</c:v>
                </c:pt>
                <c:pt idx="60">
                  <c:v>44.12</c:v>
                </c:pt>
                <c:pt idx="61">
                  <c:v>56.42</c:v>
                </c:pt>
                <c:pt idx="62">
                  <c:v>54.53</c:v>
                </c:pt>
                <c:pt idx="63">
                  <c:v>57.82</c:v>
                </c:pt>
                <c:pt idx="64">
                  <c:v>28.58</c:v>
                </c:pt>
                <c:pt idx="65">
                  <c:v>29.3</c:v>
                </c:pt>
                <c:pt idx="66">
                  <c:v>51.62</c:v>
                </c:pt>
                <c:pt idx="67">
                  <c:v>54.94</c:v>
                </c:pt>
                <c:pt idx="68">
                  <c:v>54.41</c:v>
                </c:pt>
                <c:pt idx="69">
                  <c:v>66.17</c:v>
                </c:pt>
                <c:pt idx="70">
                  <c:v>40.08</c:v>
                </c:pt>
                <c:pt idx="71">
                  <c:v>34.799999999999997</c:v>
                </c:pt>
                <c:pt idx="72">
                  <c:v>61.57</c:v>
                </c:pt>
                <c:pt idx="73">
                  <c:v>30.26</c:v>
                </c:pt>
                <c:pt idx="74">
                  <c:v>29.29</c:v>
                </c:pt>
                <c:pt idx="75">
                  <c:v>60.08</c:v>
                </c:pt>
                <c:pt idx="76">
                  <c:v>59.65</c:v>
                </c:pt>
                <c:pt idx="77">
                  <c:v>50.15</c:v>
                </c:pt>
                <c:pt idx="78">
                  <c:v>42.17</c:v>
                </c:pt>
                <c:pt idx="79">
                  <c:v>64.97</c:v>
                </c:pt>
                <c:pt idx="80">
                  <c:v>64.36</c:v>
                </c:pt>
                <c:pt idx="81">
                  <c:v>51.5</c:v>
                </c:pt>
                <c:pt idx="82">
                  <c:v>61.03</c:v>
                </c:pt>
                <c:pt idx="83">
                  <c:v>55.54</c:v>
                </c:pt>
                <c:pt idx="84">
                  <c:v>39.89</c:v>
                </c:pt>
                <c:pt idx="85">
                  <c:v>58.58</c:v>
                </c:pt>
                <c:pt idx="86">
                  <c:v>58.84</c:v>
                </c:pt>
                <c:pt idx="87">
                  <c:v>37</c:v>
                </c:pt>
                <c:pt idx="88">
                  <c:v>56.08</c:v>
                </c:pt>
                <c:pt idx="89">
                  <c:v>54.67</c:v>
                </c:pt>
                <c:pt idx="90">
                  <c:v>57.36</c:v>
                </c:pt>
                <c:pt idx="91">
                  <c:v>42.01</c:v>
                </c:pt>
                <c:pt idx="92">
                  <c:v>42.07</c:v>
                </c:pt>
                <c:pt idx="93">
                  <c:v>27.51</c:v>
                </c:pt>
                <c:pt idx="94">
                  <c:v>55.38</c:v>
                </c:pt>
                <c:pt idx="95">
                  <c:v>53.56</c:v>
                </c:pt>
                <c:pt idx="96">
                  <c:v>26.54</c:v>
                </c:pt>
                <c:pt idx="97">
                  <c:v>59.05</c:v>
                </c:pt>
                <c:pt idx="98">
                  <c:v>57.77</c:v>
                </c:pt>
                <c:pt idx="99">
                  <c:v>30.46</c:v>
                </c:pt>
                <c:pt idx="100">
                  <c:v>67.83</c:v>
                </c:pt>
                <c:pt idx="101">
                  <c:v>67.36</c:v>
                </c:pt>
                <c:pt idx="102">
                  <c:v>30.77</c:v>
                </c:pt>
                <c:pt idx="103">
                  <c:v>50.65</c:v>
                </c:pt>
                <c:pt idx="104">
                  <c:v>50.62</c:v>
                </c:pt>
                <c:pt idx="105">
                  <c:v>37.01</c:v>
                </c:pt>
                <c:pt idx="106">
                  <c:v>40.98</c:v>
                </c:pt>
                <c:pt idx="107">
                  <c:v>42.42</c:v>
                </c:pt>
                <c:pt idx="108">
                  <c:v>52.42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F-4886-9BDA-04D72F89F6DF}"/>
            </c:ext>
          </c:extLst>
        </c:ser>
        <c:ser>
          <c:idx val="2"/>
          <c:order val="2"/>
          <c:tx>
            <c:strRef>
              <c:f>'Anemia '!$E$1</c:f>
              <c:strCache>
                <c:ptCount val="1"/>
                <c:pt idx="0">
                  <c:v>Pregnant women age 15-49 years who are anaemic (&lt;11.0 g/dl)22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'!$E$2:$E$110</c:f>
              <c:numCache>
                <c:formatCode>0.0_);\(0.0\)</c:formatCode>
                <c:ptCount val="109"/>
                <c:pt idx="0">
                  <c:v>-67.52</c:v>
                </c:pt>
                <c:pt idx="1">
                  <c:v>54.31</c:v>
                </c:pt>
                <c:pt idx="2">
                  <c:v>52.15</c:v>
                </c:pt>
                <c:pt idx="3">
                  <c:v>55.59</c:v>
                </c:pt>
                <c:pt idx="4">
                  <c:v>-55.54</c:v>
                </c:pt>
                <c:pt idx="5">
                  <c:v>-53.66</c:v>
                </c:pt>
                <c:pt idx="6">
                  <c:v>-61.06</c:v>
                </c:pt>
                <c:pt idx="7">
                  <c:v>52.7</c:v>
                </c:pt>
                <c:pt idx="8" formatCode="0.0">
                  <c:v>53.71</c:v>
                </c:pt>
                <c:pt idx="9">
                  <c:v>45.08</c:v>
                </c:pt>
                <c:pt idx="10">
                  <c:v>28.64</c:v>
                </c:pt>
                <c:pt idx="11">
                  <c:v>27.86</c:v>
                </c:pt>
                <c:pt idx="12">
                  <c:v>38.76</c:v>
                </c:pt>
                <c:pt idx="13">
                  <c:v>55.9</c:v>
                </c:pt>
                <c:pt idx="14">
                  <c:v>54.21</c:v>
                </c:pt>
                <c:pt idx="15">
                  <c:v>46.15</c:v>
                </c:pt>
                <c:pt idx="16">
                  <c:v>63.88</c:v>
                </c:pt>
                <c:pt idx="17">
                  <c:v>63.08</c:v>
                </c:pt>
                <c:pt idx="18">
                  <c:v>44.07</c:v>
                </c:pt>
                <c:pt idx="19">
                  <c:v>0</c:v>
                </c:pt>
                <c:pt idx="20">
                  <c:v>0</c:v>
                </c:pt>
                <c:pt idx="21">
                  <c:v>42.24</c:v>
                </c:pt>
                <c:pt idx="22">
                  <c:v>54.75</c:v>
                </c:pt>
                <c:pt idx="23">
                  <c:v>51.79</c:v>
                </c:pt>
                <c:pt idx="24">
                  <c:v>41.36</c:v>
                </c:pt>
                <c:pt idx="25">
                  <c:v>-60.4</c:v>
                </c:pt>
                <c:pt idx="26">
                  <c:v>60.66</c:v>
                </c:pt>
                <c:pt idx="27">
                  <c:v>54.64</c:v>
                </c:pt>
                <c:pt idx="28">
                  <c:v>0</c:v>
                </c:pt>
                <c:pt idx="29">
                  <c:v>-40.99</c:v>
                </c:pt>
                <c:pt idx="30">
                  <c:v>56.1</c:v>
                </c:pt>
                <c:pt idx="31">
                  <c:v>66.44</c:v>
                </c:pt>
                <c:pt idx="32">
                  <c:v>62.55</c:v>
                </c:pt>
                <c:pt idx="33">
                  <c:v>41.44</c:v>
                </c:pt>
                <c:pt idx="34">
                  <c:v>57.22</c:v>
                </c:pt>
                <c:pt idx="35">
                  <c:v>56.45</c:v>
                </c:pt>
                <c:pt idx="36">
                  <c:v>44.22</c:v>
                </c:pt>
                <c:pt idx="37">
                  <c:v>43.93</c:v>
                </c:pt>
                <c:pt idx="38">
                  <c:v>42.19</c:v>
                </c:pt>
                <c:pt idx="39">
                  <c:v>45.47</c:v>
                </c:pt>
                <c:pt idx="40">
                  <c:v>44.12</c:v>
                </c:pt>
                <c:pt idx="41">
                  <c:v>44.11</c:v>
                </c:pt>
                <c:pt idx="42">
                  <c:v>35.200000000000003</c:v>
                </c:pt>
                <c:pt idx="43">
                  <c:v>59.19</c:v>
                </c:pt>
                <c:pt idx="44">
                  <c:v>56.81</c:v>
                </c:pt>
                <c:pt idx="45">
                  <c:v>37.090000000000003</c:v>
                </c:pt>
                <c:pt idx="46">
                  <c:v>50.62</c:v>
                </c:pt>
                <c:pt idx="47">
                  <c:v>45.73</c:v>
                </c:pt>
                <c:pt idx="48">
                  <c:v>50.4</c:v>
                </c:pt>
                <c:pt idx="49">
                  <c:v>27.14</c:v>
                </c:pt>
                <c:pt idx="50">
                  <c:v>31.42</c:v>
                </c:pt>
                <c:pt idx="51">
                  <c:v>45.72</c:v>
                </c:pt>
                <c:pt idx="52">
                  <c:v>80.84</c:v>
                </c:pt>
                <c:pt idx="53">
                  <c:v>78.069999999999993</c:v>
                </c:pt>
                <c:pt idx="54">
                  <c:v>51.9</c:v>
                </c:pt>
                <c:pt idx="55">
                  <c:v>0</c:v>
                </c:pt>
                <c:pt idx="56">
                  <c:v>-20.9</c:v>
                </c:pt>
                <c:pt idx="57">
                  <c:v>60.3</c:v>
                </c:pt>
                <c:pt idx="58">
                  <c:v>54.91</c:v>
                </c:pt>
                <c:pt idx="59">
                  <c:v>52.85</c:v>
                </c:pt>
                <c:pt idx="60">
                  <c:v>37.33</c:v>
                </c:pt>
                <c:pt idx="61">
                  <c:v>46.54</c:v>
                </c:pt>
                <c:pt idx="62">
                  <c:v>45.65</c:v>
                </c:pt>
                <c:pt idx="63">
                  <c:v>56.19</c:v>
                </c:pt>
                <c:pt idx="64">
                  <c:v>32.69</c:v>
                </c:pt>
                <c:pt idx="65">
                  <c:v>32.369999999999997</c:v>
                </c:pt>
                <c:pt idx="66">
                  <c:v>0</c:v>
                </c:pt>
                <c:pt idx="67">
                  <c:v>45.93</c:v>
                </c:pt>
                <c:pt idx="68">
                  <c:v>44.98</c:v>
                </c:pt>
                <c:pt idx="69">
                  <c:v>-62.08</c:v>
                </c:pt>
                <c:pt idx="70">
                  <c:v>35.92</c:v>
                </c:pt>
                <c:pt idx="71">
                  <c:v>34</c:v>
                </c:pt>
                <c:pt idx="72">
                  <c:v>59.49</c:v>
                </c:pt>
                <c:pt idx="73">
                  <c:v>22.11</c:v>
                </c:pt>
                <c:pt idx="74">
                  <c:v>22.15</c:v>
                </c:pt>
                <c:pt idx="75">
                  <c:v>0</c:v>
                </c:pt>
                <c:pt idx="76">
                  <c:v>0</c:v>
                </c:pt>
                <c:pt idx="77">
                  <c:v>42.18</c:v>
                </c:pt>
                <c:pt idx="78">
                  <c:v>0</c:v>
                </c:pt>
                <c:pt idx="79">
                  <c:v>62.16</c:v>
                </c:pt>
                <c:pt idx="80">
                  <c:v>61.81</c:v>
                </c:pt>
                <c:pt idx="81">
                  <c:v>42.6</c:v>
                </c:pt>
                <c:pt idx="82">
                  <c:v>0</c:v>
                </c:pt>
                <c:pt idx="83">
                  <c:v>42.53</c:v>
                </c:pt>
                <c:pt idx="84">
                  <c:v>-46.1</c:v>
                </c:pt>
                <c:pt idx="85">
                  <c:v>54.38</c:v>
                </c:pt>
                <c:pt idx="86">
                  <c:v>51.73</c:v>
                </c:pt>
                <c:pt idx="87">
                  <c:v>23.39</c:v>
                </c:pt>
                <c:pt idx="88">
                  <c:v>47.54</c:v>
                </c:pt>
                <c:pt idx="89">
                  <c:v>46.31</c:v>
                </c:pt>
                <c:pt idx="90">
                  <c:v>0</c:v>
                </c:pt>
                <c:pt idx="91">
                  <c:v>34.020000000000003</c:v>
                </c:pt>
                <c:pt idx="92">
                  <c:v>40.729999999999997</c:v>
                </c:pt>
                <c:pt idx="93">
                  <c:v>22.27</c:v>
                </c:pt>
                <c:pt idx="94">
                  <c:v>53.12</c:v>
                </c:pt>
                <c:pt idx="95">
                  <c:v>48.25</c:v>
                </c:pt>
                <c:pt idx="96">
                  <c:v>-22.3</c:v>
                </c:pt>
                <c:pt idx="97">
                  <c:v>54.38</c:v>
                </c:pt>
                <c:pt idx="98">
                  <c:v>53.17</c:v>
                </c:pt>
                <c:pt idx="99">
                  <c:v>31.65</c:v>
                </c:pt>
                <c:pt idx="100">
                  <c:v>61.3</c:v>
                </c:pt>
                <c:pt idx="101">
                  <c:v>61.5</c:v>
                </c:pt>
                <c:pt idx="102">
                  <c:v>31.88</c:v>
                </c:pt>
                <c:pt idx="103">
                  <c:v>47.92</c:v>
                </c:pt>
                <c:pt idx="104">
                  <c:v>45.93</c:v>
                </c:pt>
                <c:pt idx="105">
                  <c:v>35.44</c:v>
                </c:pt>
                <c:pt idx="106">
                  <c:v>44.3</c:v>
                </c:pt>
                <c:pt idx="107">
                  <c:v>46.37</c:v>
                </c:pt>
                <c:pt idx="108">
                  <c:v>40.159999999999997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F-4886-9BDA-04D72F89F6DF}"/>
            </c:ext>
          </c:extLst>
        </c:ser>
        <c:ser>
          <c:idx val="3"/>
          <c:order val="3"/>
          <c:tx>
            <c:strRef>
              <c:f>'Anemia '!$F$1</c:f>
              <c:strCache>
                <c:ptCount val="1"/>
                <c:pt idx="0">
                  <c:v>All women age 15-49 years who are anaemic22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'!$F$2:$F$110</c:f>
              <c:numCache>
                <c:formatCode>0.0_);\(0.0\)</c:formatCode>
                <c:ptCount val="109"/>
                <c:pt idx="0">
                  <c:v>89.45</c:v>
                </c:pt>
                <c:pt idx="1">
                  <c:v>58.51</c:v>
                </c:pt>
                <c:pt idx="2">
                  <c:v>57.03</c:v>
                </c:pt>
                <c:pt idx="3">
                  <c:v>61.26</c:v>
                </c:pt>
                <c:pt idx="4">
                  <c:v>57.64</c:v>
                </c:pt>
                <c:pt idx="5">
                  <c:v>57.48</c:v>
                </c:pt>
                <c:pt idx="6">
                  <c:v>60.45</c:v>
                </c:pt>
                <c:pt idx="7">
                  <c:v>59.31</c:v>
                </c:pt>
                <c:pt idx="8" formatCode="0.0">
                  <c:v>58.83</c:v>
                </c:pt>
                <c:pt idx="9">
                  <c:v>51.5</c:v>
                </c:pt>
                <c:pt idx="10">
                  <c:v>41.01</c:v>
                </c:pt>
                <c:pt idx="11">
                  <c:v>40.270000000000003</c:v>
                </c:pt>
                <c:pt idx="12">
                  <c:v>56.54</c:v>
                </c:pt>
                <c:pt idx="13">
                  <c:v>65.959999999999994</c:v>
                </c:pt>
                <c:pt idx="14">
                  <c:v>65.86</c:v>
                </c:pt>
                <c:pt idx="15">
                  <c:v>58.97</c:v>
                </c:pt>
                <c:pt idx="16">
                  <c:v>63.14</c:v>
                </c:pt>
                <c:pt idx="17">
                  <c:v>63.52</c:v>
                </c:pt>
                <c:pt idx="18">
                  <c:v>61.41</c:v>
                </c:pt>
                <c:pt idx="19">
                  <c:v>-64</c:v>
                </c:pt>
                <c:pt idx="20">
                  <c:v>60.3</c:v>
                </c:pt>
                <c:pt idx="21">
                  <c:v>49.69</c:v>
                </c:pt>
                <c:pt idx="22">
                  <c:v>62.15</c:v>
                </c:pt>
                <c:pt idx="23">
                  <c:v>60.82</c:v>
                </c:pt>
                <c:pt idx="24">
                  <c:v>49.93</c:v>
                </c:pt>
                <c:pt idx="25">
                  <c:v>64.36</c:v>
                </c:pt>
                <c:pt idx="26">
                  <c:v>62.51</c:v>
                </c:pt>
                <c:pt idx="27">
                  <c:v>57.39</c:v>
                </c:pt>
                <c:pt idx="28">
                  <c:v>37.36</c:v>
                </c:pt>
                <c:pt idx="29">
                  <c:v>38.950000000000003</c:v>
                </c:pt>
                <c:pt idx="30">
                  <c:v>65.58</c:v>
                </c:pt>
                <c:pt idx="31">
                  <c:v>67.63</c:v>
                </c:pt>
                <c:pt idx="32">
                  <c:v>64.98</c:v>
                </c:pt>
                <c:pt idx="33">
                  <c:v>65.23</c:v>
                </c:pt>
                <c:pt idx="34">
                  <c:v>61.9</c:v>
                </c:pt>
                <c:pt idx="35">
                  <c:v>60.41</c:v>
                </c:pt>
                <c:pt idx="36">
                  <c:v>52.04</c:v>
                </c:pt>
                <c:pt idx="37">
                  <c:v>53.33</c:v>
                </c:pt>
                <c:pt idx="38">
                  <c:v>53.02</c:v>
                </c:pt>
                <c:pt idx="39">
                  <c:v>61.08</c:v>
                </c:pt>
                <c:pt idx="40">
                  <c:v>67.510000000000005</c:v>
                </c:pt>
                <c:pt idx="41">
                  <c:v>65.89</c:v>
                </c:pt>
                <c:pt idx="42">
                  <c:v>52.26</c:v>
                </c:pt>
                <c:pt idx="43">
                  <c:v>66.66</c:v>
                </c:pt>
                <c:pt idx="44">
                  <c:v>65.3</c:v>
                </c:pt>
                <c:pt idx="45">
                  <c:v>50.07</c:v>
                </c:pt>
                <c:pt idx="46">
                  <c:v>50.26</c:v>
                </c:pt>
                <c:pt idx="47">
                  <c:v>47.76</c:v>
                </c:pt>
                <c:pt idx="48">
                  <c:v>55.21</c:v>
                </c:pt>
                <c:pt idx="49">
                  <c:v>35.78</c:v>
                </c:pt>
                <c:pt idx="50">
                  <c:v>36.340000000000003</c:v>
                </c:pt>
                <c:pt idx="51">
                  <c:v>53.81</c:v>
                </c:pt>
                <c:pt idx="52">
                  <c:v>93.53</c:v>
                </c:pt>
                <c:pt idx="53">
                  <c:v>92.76</c:v>
                </c:pt>
                <c:pt idx="54">
                  <c:v>45.8</c:v>
                </c:pt>
                <c:pt idx="55">
                  <c:v>23.74</c:v>
                </c:pt>
                <c:pt idx="56">
                  <c:v>25.8</c:v>
                </c:pt>
                <c:pt idx="57">
                  <c:v>65.06</c:v>
                </c:pt>
                <c:pt idx="58">
                  <c:v>55.82</c:v>
                </c:pt>
                <c:pt idx="59">
                  <c:v>54.66</c:v>
                </c:pt>
                <c:pt idx="60">
                  <c:v>43.91</c:v>
                </c:pt>
                <c:pt idx="61">
                  <c:v>56.06</c:v>
                </c:pt>
                <c:pt idx="62">
                  <c:v>54.24</c:v>
                </c:pt>
                <c:pt idx="63">
                  <c:v>57.77</c:v>
                </c:pt>
                <c:pt idx="64">
                  <c:v>28.79</c:v>
                </c:pt>
                <c:pt idx="65">
                  <c:v>29.44</c:v>
                </c:pt>
                <c:pt idx="66">
                  <c:v>51.02</c:v>
                </c:pt>
                <c:pt idx="67">
                  <c:v>54.32</c:v>
                </c:pt>
                <c:pt idx="68">
                  <c:v>53.79</c:v>
                </c:pt>
                <c:pt idx="69">
                  <c:v>66.05</c:v>
                </c:pt>
                <c:pt idx="70">
                  <c:v>39.880000000000003</c:v>
                </c:pt>
                <c:pt idx="71">
                  <c:v>34.770000000000003</c:v>
                </c:pt>
                <c:pt idx="72">
                  <c:v>61.52</c:v>
                </c:pt>
                <c:pt idx="73">
                  <c:v>29.76</c:v>
                </c:pt>
                <c:pt idx="74">
                  <c:v>28.88</c:v>
                </c:pt>
                <c:pt idx="75">
                  <c:v>60.25</c:v>
                </c:pt>
                <c:pt idx="76">
                  <c:v>58.62</c:v>
                </c:pt>
                <c:pt idx="77">
                  <c:v>49.91</c:v>
                </c:pt>
                <c:pt idx="78">
                  <c:v>42.36</c:v>
                </c:pt>
                <c:pt idx="79">
                  <c:v>64.87</c:v>
                </c:pt>
                <c:pt idx="80">
                  <c:v>64.28</c:v>
                </c:pt>
                <c:pt idx="81">
                  <c:v>51.25</c:v>
                </c:pt>
                <c:pt idx="82">
                  <c:v>61.39</c:v>
                </c:pt>
                <c:pt idx="83">
                  <c:v>55.14</c:v>
                </c:pt>
                <c:pt idx="84">
                  <c:v>40.03</c:v>
                </c:pt>
                <c:pt idx="85">
                  <c:v>58.46</c:v>
                </c:pt>
                <c:pt idx="86">
                  <c:v>58.65</c:v>
                </c:pt>
                <c:pt idx="87">
                  <c:v>36.479999999999997</c:v>
                </c:pt>
                <c:pt idx="88">
                  <c:v>55.74</c:v>
                </c:pt>
                <c:pt idx="89">
                  <c:v>54.35</c:v>
                </c:pt>
                <c:pt idx="90">
                  <c:v>57.24</c:v>
                </c:pt>
                <c:pt idx="91">
                  <c:v>41.86</c:v>
                </c:pt>
                <c:pt idx="92">
                  <c:v>42.05</c:v>
                </c:pt>
                <c:pt idx="93">
                  <c:v>27.27</c:v>
                </c:pt>
                <c:pt idx="94">
                  <c:v>55.32</c:v>
                </c:pt>
                <c:pt idx="95">
                  <c:v>53.41</c:v>
                </c:pt>
                <c:pt idx="96">
                  <c:v>26.42</c:v>
                </c:pt>
                <c:pt idx="97">
                  <c:v>58.9</c:v>
                </c:pt>
                <c:pt idx="98">
                  <c:v>57.62</c:v>
                </c:pt>
                <c:pt idx="99">
                  <c:v>30.5</c:v>
                </c:pt>
                <c:pt idx="100">
                  <c:v>67.59</c:v>
                </c:pt>
                <c:pt idx="101">
                  <c:v>67.150000000000006</c:v>
                </c:pt>
                <c:pt idx="102">
                  <c:v>30.81</c:v>
                </c:pt>
                <c:pt idx="103">
                  <c:v>50.53</c:v>
                </c:pt>
                <c:pt idx="104">
                  <c:v>50.42</c:v>
                </c:pt>
                <c:pt idx="105">
                  <c:v>36.950000000000003</c:v>
                </c:pt>
                <c:pt idx="106">
                  <c:v>41.1</c:v>
                </c:pt>
                <c:pt idx="107">
                  <c:v>42.56</c:v>
                </c:pt>
                <c:pt idx="108">
                  <c:v>51.78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EF-4886-9BDA-04D72F89F6DF}"/>
            </c:ext>
          </c:extLst>
        </c:ser>
        <c:ser>
          <c:idx val="4"/>
          <c:order val="4"/>
          <c:tx>
            <c:strRef>
              <c:f>'Anemia '!$G$1</c:f>
              <c:strCache>
                <c:ptCount val="1"/>
                <c:pt idx="0">
                  <c:v>All women age 15-19 years who are anaemic22 (%)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'!$G$2:$G$110</c:f>
              <c:numCache>
                <c:formatCode>0.0_);\(0.0\)</c:formatCode>
                <c:ptCount val="109"/>
                <c:pt idx="0">
                  <c:v>92.35</c:v>
                </c:pt>
                <c:pt idx="1">
                  <c:v>60.15</c:v>
                </c:pt>
                <c:pt idx="2">
                  <c:v>59.14</c:v>
                </c:pt>
                <c:pt idx="3">
                  <c:v>63</c:v>
                </c:pt>
                <c:pt idx="4">
                  <c:v>45.47</c:v>
                </c:pt>
                <c:pt idx="5">
                  <c:v>44.92</c:v>
                </c:pt>
                <c:pt idx="6">
                  <c:v>60.07</c:v>
                </c:pt>
                <c:pt idx="7">
                  <c:v>59.05</c:v>
                </c:pt>
                <c:pt idx="8" formatCode="0.0">
                  <c:v>60.07</c:v>
                </c:pt>
                <c:pt idx="9">
                  <c:v>57.4</c:v>
                </c:pt>
                <c:pt idx="10">
                  <c:v>49.56</c:v>
                </c:pt>
                <c:pt idx="11">
                  <c:v>48.48</c:v>
                </c:pt>
                <c:pt idx="12">
                  <c:v>62.18</c:v>
                </c:pt>
                <c:pt idx="13">
                  <c:v>66.97</c:v>
                </c:pt>
                <c:pt idx="14">
                  <c:v>67.010000000000005</c:v>
                </c:pt>
                <c:pt idx="15">
                  <c:v>58.55</c:v>
                </c:pt>
                <c:pt idx="16">
                  <c:v>65.44</c:v>
                </c:pt>
                <c:pt idx="17">
                  <c:v>65.680000000000007</c:v>
                </c:pt>
                <c:pt idx="18">
                  <c:v>71.540000000000006</c:v>
                </c:pt>
                <c:pt idx="19">
                  <c:v>0</c:v>
                </c:pt>
                <c:pt idx="20">
                  <c:v>57.67</c:v>
                </c:pt>
                <c:pt idx="21">
                  <c:v>51.54</c:v>
                </c:pt>
                <c:pt idx="22">
                  <c:v>61.24</c:v>
                </c:pt>
                <c:pt idx="23">
                  <c:v>61.44</c:v>
                </c:pt>
                <c:pt idx="24">
                  <c:v>56.61</c:v>
                </c:pt>
                <c:pt idx="25">
                  <c:v>66.260000000000005</c:v>
                </c:pt>
                <c:pt idx="26">
                  <c:v>63.9</c:v>
                </c:pt>
                <c:pt idx="27">
                  <c:v>59.34</c:v>
                </c:pt>
                <c:pt idx="28">
                  <c:v>45.67</c:v>
                </c:pt>
                <c:pt idx="29">
                  <c:v>44.49</c:v>
                </c:pt>
                <c:pt idx="30">
                  <c:v>67.19</c:v>
                </c:pt>
                <c:pt idx="31">
                  <c:v>72.34</c:v>
                </c:pt>
                <c:pt idx="32">
                  <c:v>68.98</c:v>
                </c:pt>
                <c:pt idx="33">
                  <c:v>67.36</c:v>
                </c:pt>
                <c:pt idx="34">
                  <c:v>63.51</c:v>
                </c:pt>
                <c:pt idx="35">
                  <c:v>62.26</c:v>
                </c:pt>
                <c:pt idx="36">
                  <c:v>56.38</c:v>
                </c:pt>
                <c:pt idx="37">
                  <c:v>52.31</c:v>
                </c:pt>
                <c:pt idx="38">
                  <c:v>53.2</c:v>
                </c:pt>
                <c:pt idx="39">
                  <c:v>63.21</c:v>
                </c:pt>
                <c:pt idx="40">
                  <c:v>77.459999999999994</c:v>
                </c:pt>
                <c:pt idx="41">
                  <c:v>76.19</c:v>
                </c:pt>
                <c:pt idx="42">
                  <c:v>61.12</c:v>
                </c:pt>
                <c:pt idx="43">
                  <c:v>66.510000000000005</c:v>
                </c:pt>
                <c:pt idx="44">
                  <c:v>65.75</c:v>
                </c:pt>
                <c:pt idx="45">
                  <c:v>53.41</c:v>
                </c:pt>
                <c:pt idx="46">
                  <c:v>50.19</c:v>
                </c:pt>
                <c:pt idx="47">
                  <c:v>49.39</c:v>
                </c:pt>
                <c:pt idx="48">
                  <c:v>63.58</c:v>
                </c:pt>
                <c:pt idx="49">
                  <c:v>31.57</c:v>
                </c:pt>
                <c:pt idx="50">
                  <c:v>32.53</c:v>
                </c:pt>
                <c:pt idx="51">
                  <c:v>56.47</c:v>
                </c:pt>
                <c:pt idx="52">
                  <c:v>97.82</c:v>
                </c:pt>
                <c:pt idx="53">
                  <c:v>96.92</c:v>
                </c:pt>
                <c:pt idx="54">
                  <c:v>41.03</c:v>
                </c:pt>
                <c:pt idx="55">
                  <c:v>-31.87</c:v>
                </c:pt>
                <c:pt idx="56">
                  <c:v>31.36</c:v>
                </c:pt>
                <c:pt idx="57">
                  <c:v>64.66</c:v>
                </c:pt>
                <c:pt idx="58">
                  <c:v>58.33</c:v>
                </c:pt>
                <c:pt idx="59">
                  <c:v>58.11</c:v>
                </c:pt>
                <c:pt idx="60">
                  <c:v>48.02</c:v>
                </c:pt>
                <c:pt idx="61">
                  <c:v>57.73</c:v>
                </c:pt>
                <c:pt idx="62">
                  <c:v>57.15</c:v>
                </c:pt>
                <c:pt idx="63">
                  <c:v>62.32</c:v>
                </c:pt>
                <c:pt idx="64">
                  <c:v>26.67</c:v>
                </c:pt>
                <c:pt idx="65">
                  <c:v>27.92</c:v>
                </c:pt>
                <c:pt idx="66">
                  <c:v>59.76</c:v>
                </c:pt>
                <c:pt idx="67">
                  <c:v>54.55</c:v>
                </c:pt>
                <c:pt idx="68">
                  <c:v>52.54</c:v>
                </c:pt>
                <c:pt idx="69">
                  <c:v>61.72</c:v>
                </c:pt>
                <c:pt idx="70">
                  <c:v>40.840000000000003</c:v>
                </c:pt>
                <c:pt idx="71">
                  <c:v>34.92</c:v>
                </c:pt>
                <c:pt idx="72">
                  <c:v>61.35</c:v>
                </c:pt>
                <c:pt idx="73">
                  <c:v>33.880000000000003</c:v>
                </c:pt>
                <c:pt idx="74">
                  <c:v>33.92</c:v>
                </c:pt>
                <c:pt idx="75">
                  <c:v>57.48</c:v>
                </c:pt>
                <c:pt idx="76">
                  <c:v>52.28</c:v>
                </c:pt>
                <c:pt idx="77">
                  <c:v>51.56</c:v>
                </c:pt>
                <c:pt idx="78">
                  <c:v>-53.02</c:v>
                </c:pt>
                <c:pt idx="79">
                  <c:v>66.260000000000005</c:v>
                </c:pt>
                <c:pt idx="80">
                  <c:v>65.45</c:v>
                </c:pt>
                <c:pt idx="81">
                  <c:v>50.55</c:v>
                </c:pt>
                <c:pt idx="82">
                  <c:v>52.96</c:v>
                </c:pt>
                <c:pt idx="83">
                  <c:v>58.4</c:v>
                </c:pt>
                <c:pt idx="84">
                  <c:v>43.54</c:v>
                </c:pt>
                <c:pt idx="85">
                  <c:v>61.31</c:v>
                </c:pt>
                <c:pt idx="86">
                  <c:v>60.3</c:v>
                </c:pt>
                <c:pt idx="87">
                  <c:v>43.45</c:v>
                </c:pt>
                <c:pt idx="88">
                  <c:v>60.07</c:v>
                </c:pt>
                <c:pt idx="89">
                  <c:v>59.38</c:v>
                </c:pt>
                <c:pt idx="90">
                  <c:v>44.1</c:v>
                </c:pt>
                <c:pt idx="91">
                  <c:v>43.71</c:v>
                </c:pt>
                <c:pt idx="92">
                  <c:v>46.68</c:v>
                </c:pt>
                <c:pt idx="93">
                  <c:v>33.99</c:v>
                </c:pt>
                <c:pt idx="94">
                  <c:v>54.9</c:v>
                </c:pt>
                <c:pt idx="95">
                  <c:v>52.94</c:v>
                </c:pt>
                <c:pt idx="96">
                  <c:v>31.22</c:v>
                </c:pt>
                <c:pt idx="97">
                  <c:v>65.17</c:v>
                </c:pt>
                <c:pt idx="98">
                  <c:v>64.650000000000006</c:v>
                </c:pt>
                <c:pt idx="99">
                  <c:v>30.41</c:v>
                </c:pt>
                <c:pt idx="100">
                  <c:v>69.81</c:v>
                </c:pt>
                <c:pt idx="101">
                  <c:v>67.88</c:v>
                </c:pt>
                <c:pt idx="102">
                  <c:v>30.33</c:v>
                </c:pt>
                <c:pt idx="103">
                  <c:v>52.78</c:v>
                </c:pt>
                <c:pt idx="104">
                  <c:v>52.91</c:v>
                </c:pt>
                <c:pt idx="105">
                  <c:v>33.549999999999997</c:v>
                </c:pt>
                <c:pt idx="106">
                  <c:v>40.89</c:v>
                </c:pt>
                <c:pt idx="107">
                  <c:v>40.93</c:v>
                </c:pt>
                <c:pt idx="108">
                  <c:v>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EF-4886-9BDA-04D72F89F6DF}"/>
            </c:ext>
          </c:extLst>
        </c:ser>
        <c:ser>
          <c:idx val="5"/>
          <c:order val="5"/>
          <c:tx>
            <c:strRef>
              <c:f>'Anemia '!$H$1</c:f>
              <c:strCache>
                <c:ptCount val="1"/>
                <c:pt idx="0">
                  <c:v>Men age 15-49 years who are anaemic (&lt;13.0 g/dl)22 (%)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'!$H$2:$H$110</c:f>
              <c:numCache>
                <c:formatCode>0.0_);\(0.0\)</c:formatCode>
                <c:ptCount val="109"/>
                <c:pt idx="0">
                  <c:v>72.39</c:v>
                </c:pt>
                <c:pt idx="1">
                  <c:v>27.41</c:v>
                </c:pt>
                <c:pt idx="2">
                  <c:v>25.04</c:v>
                </c:pt>
                <c:pt idx="3">
                  <c:v>23.3</c:v>
                </c:pt>
                <c:pt idx="4">
                  <c:v>20.36</c:v>
                </c:pt>
                <c:pt idx="5">
                  <c:v>16.059999999999999</c:v>
                </c:pt>
                <c:pt idx="6">
                  <c:v>17.89</c:v>
                </c:pt>
                <c:pt idx="7">
                  <c:v>17.32</c:v>
                </c:pt>
                <c:pt idx="8" formatCode="0.0">
                  <c:v>16.2</c:v>
                </c:pt>
                <c:pt idx="9">
                  <c:v>21</c:v>
                </c:pt>
                <c:pt idx="10">
                  <c:v>21.45</c:v>
                </c:pt>
                <c:pt idx="11">
                  <c:v>21.44</c:v>
                </c:pt>
                <c:pt idx="12">
                  <c:v>20.81</c:v>
                </c:pt>
                <c:pt idx="13">
                  <c:v>37.520000000000003</c:v>
                </c:pt>
                <c:pt idx="14">
                  <c:v>35.99</c:v>
                </c:pt>
                <c:pt idx="15">
                  <c:v>20.18</c:v>
                </c:pt>
                <c:pt idx="16">
                  <c:v>30.05</c:v>
                </c:pt>
                <c:pt idx="17">
                  <c:v>29.45</c:v>
                </c:pt>
                <c:pt idx="18">
                  <c:v>28.02</c:v>
                </c:pt>
                <c:pt idx="19">
                  <c:v>0</c:v>
                </c:pt>
                <c:pt idx="20">
                  <c:v>8.08</c:v>
                </c:pt>
                <c:pt idx="21">
                  <c:v>12.53</c:v>
                </c:pt>
                <c:pt idx="22">
                  <c:v>28.87</c:v>
                </c:pt>
                <c:pt idx="23">
                  <c:v>26.99</c:v>
                </c:pt>
                <c:pt idx="24">
                  <c:v>19.23</c:v>
                </c:pt>
                <c:pt idx="25">
                  <c:v>30.34</c:v>
                </c:pt>
                <c:pt idx="26">
                  <c:v>24.62</c:v>
                </c:pt>
                <c:pt idx="27">
                  <c:v>16</c:v>
                </c:pt>
                <c:pt idx="28">
                  <c:v>9.48</c:v>
                </c:pt>
                <c:pt idx="29">
                  <c:v>12</c:v>
                </c:pt>
                <c:pt idx="30">
                  <c:v>27.14</c:v>
                </c:pt>
                <c:pt idx="31">
                  <c:v>29.11</c:v>
                </c:pt>
                <c:pt idx="32">
                  <c:v>26.6</c:v>
                </c:pt>
                <c:pt idx="33">
                  <c:v>27.56</c:v>
                </c:pt>
                <c:pt idx="34">
                  <c:v>20.36</c:v>
                </c:pt>
                <c:pt idx="35">
                  <c:v>18.93</c:v>
                </c:pt>
                <c:pt idx="36">
                  <c:v>17.420000000000002</c:v>
                </c:pt>
                <c:pt idx="37">
                  <c:v>20.260000000000002</c:v>
                </c:pt>
                <c:pt idx="38">
                  <c:v>18.62</c:v>
                </c:pt>
                <c:pt idx="39">
                  <c:v>27.07</c:v>
                </c:pt>
                <c:pt idx="40">
                  <c:v>39.97</c:v>
                </c:pt>
                <c:pt idx="41">
                  <c:v>36.700000000000003</c:v>
                </c:pt>
                <c:pt idx="42">
                  <c:v>19.98</c:v>
                </c:pt>
                <c:pt idx="43">
                  <c:v>30.45</c:v>
                </c:pt>
                <c:pt idx="44">
                  <c:v>29.55</c:v>
                </c:pt>
                <c:pt idx="45">
                  <c:v>18</c:v>
                </c:pt>
                <c:pt idx="46">
                  <c:v>21.17</c:v>
                </c:pt>
                <c:pt idx="47">
                  <c:v>19.63</c:v>
                </c:pt>
                <c:pt idx="48">
                  <c:v>13.18</c:v>
                </c:pt>
                <c:pt idx="49">
                  <c:v>16.350000000000001</c:v>
                </c:pt>
                <c:pt idx="50">
                  <c:v>17.8</c:v>
                </c:pt>
                <c:pt idx="51">
                  <c:v>20.39</c:v>
                </c:pt>
                <c:pt idx="52">
                  <c:v>76.41</c:v>
                </c:pt>
                <c:pt idx="53">
                  <c:v>75.62</c:v>
                </c:pt>
                <c:pt idx="54">
                  <c:v>14.16</c:v>
                </c:pt>
                <c:pt idx="55">
                  <c:v>-11.42</c:v>
                </c:pt>
                <c:pt idx="56">
                  <c:v>5.57</c:v>
                </c:pt>
                <c:pt idx="57">
                  <c:v>30.94</c:v>
                </c:pt>
                <c:pt idx="58">
                  <c:v>22.92</c:v>
                </c:pt>
                <c:pt idx="59">
                  <c:v>22.43</c:v>
                </c:pt>
                <c:pt idx="60">
                  <c:v>17.34</c:v>
                </c:pt>
                <c:pt idx="61">
                  <c:v>25.4</c:v>
                </c:pt>
                <c:pt idx="62">
                  <c:v>21.86</c:v>
                </c:pt>
                <c:pt idx="63">
                  <c:v>13.79</c:v>
                </c:pt>
                <c:pt idx="64">
                  <c:v>6.51</c:v>
                </c:pt>
                <c:pt idx="65">
                  <c:v>5.97</c:v>
                </c:pt>
                <c:pt idx="66">
                  <c:v>8.6300000000000008</c:v>
                </c:pt>
                <c:pt idx="67">
                  <c:v>27.35</c:v>
                </c:pt>
                <c:pt idx="68">
                  <c:v>25.5</c:v>
                </c:pt>
                <c:pt idx="69">
                  <c:v>41.72</c:v>
                </c:pt>
                <c:pt idx="70">
                  <c:v>18.309999999999999</c:v>
                </c:pt>
                <c:pt idx="71">
                  <c:v>15.62</c:v>
                </c:pt>
                <c:pt idx="72">
                  <c:v>24</c:v>
                </c:pt>
                <c:pt idx="73">
                  <c:v>9.4700000000000006</c:v>
                </c:pt>
                <c:pt idx="74">
                  <c:v>9.9600000000000009</c:v>
                </c:pt>
                <c:pt idx="75">
                  <c:v>8.08</c:v>
                </c:pt>
                <c:pt idx="76">
                  <c:v>-20.239999999999998</c:v>
                </c:pt>
                <c:pt idx="77">
                  <c:v>12.64</c:v>
                </c:pt>
                <c:pt idx="78">
                  <c:v>15.01</c:v>
                </c:pt>
                <c:pt idx="79">
                  <c:v>29.59</c:v>
                </c:pt>
                <c:pt idx="80">
                  <c:v>28.48</c:v>
                </c:pt>
                <c:pt idx="81">
                  <c:v>14.96</c:v>
                </c:pt>
                <c:pt idx="82">
                  <c:v>18.43</c:v>
                </c:pt>
                <c:pt idx="83">
                  <c:v>19.53</c:v>
                </c:pt>
                <c:pt idx="84">
                  <c:v>13.31</c:v>
                </c:pt>
                <c:pt idx="85">
                  <c:v>24.31</c:v>
                </c:pt>
                <c:pt idx="86">
                  <c:v>22.63</c:v>
                </c:pt>
                <c:pt idx="87">
                  <c:v>21.41</c:v>
                </c:pt>
                <c:pt idx="88">
                  <c:v>24.59</c:v>
                </c:pt>
                <c:pt idx="89">
                  <c:v>23.21</c:v>
                </c:pt>
                <c:pt idx="90">
                  <c:v>9.18</c:v>
                </c:pt>
                <c:pt idx="91">
                  <c:v>20.96</c:v>
                </c:pt>
                <c:pt idx="92">
                  <c:v>18.72</c:v>
                </c:pt>
                <c:pt idx="93">
                  <c:v>10.8</c:v>
                </c:pt>
                <c:pt idx="94">
                  <c:v>15.45</c:v>
                </c:pt>
                <c:pt idx="95">
                  <c:v>15.22</c:v>
                </c:pt>
                <c:pt idx="96">
                  <c:v>3.49</c:v>
                </c:pt>
                <c:pt idx="97">
                  <c:v>16.48</c:v>
                </c:pt>
                <c:pt idx="98">
                  <c:v>15.33</c:v>
                </c:pt>
                <c:pt idx="99">
                  <c:v>5.27</c:v>
                </c:pt>
                <c:pt idx="100">
                  <c:v>34.89</c:v>
                </c:pt>
                <c:pt idx="101">
                  <c:v>36.869999999999997</c:v>
                </c:pt>
                <c:pt idx="102">
                  <c:v>13.33</c:v>
                </c:pt>
                <c:pt idx="103">
                  <c:v>22.69</c:v>
                </c:pt>
                <c:pt idx="104">
                  <c:v>21.46</c:v>
                </c:pt>
                <c:pt idx="105">
                  <c:v>19.53</c:v>
                </c:pt>
                <c:pt idx="106">
                  <c:v>15.58</c:v>
                </c:pt>
                <c:pt idx="107">
                  <c:v>15.14</c:v>
                </c:pt>
                <c:pt idx="108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EF-4886-9BDA-04D72F89F6DF}"/>
            </c:ext>
          </c:extLst>
        </c:ser>
        <c:ser>
          <c:idx val="6"/>
          <c:order val="6"/>
          <c:tx>
            <c:strRef>
              <c:f>'Anemia '!$I$1</c:f>
              <c:strCache>
                <c:ptCount val="1"/>
                <c:pt idx="0">
                  <c:v>Men age 15-19 years who are anaemic (&lt;13.0 g/dl)22 (%)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'Anemia '!$A$2:$B$110</c15:sqref>
                  </c15:fullRef>
                  <c15:levelRef>
                    <c15:sqref>'Anemia '!$A$2:$A$110</c15:sqref>
                  </c15:levelRef>
                </c:ext>
              </c:extLst>
              <c:f>'Anemia '!$A$2:$A$110</c:f>
              <c:strCache>
                <c:ptCount val="109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</c:strCache>
            </c:strRef>
          </c:cat>
          <c:val>
            <c:numRef>
              <c:f>'Anemia '!$I$2:$I$110</c:f>
              <c:numCache>
                <c:formatCode>0.0_);\(0.0\)</c:formatCode>
                <c:ptCount val="109"/>
                <c:pt idx="0">
                  <c:v>0</c:v>
                </c:pt>
                <c:pt idx="1">
                  <c:v>33.86</c:v>
                </c:pt>
                <c:pt idx="2">
                  <c:v>31.13</c:v>
                </c:pt>
                <c:pt idx="3">
                  <c:v>31.51</c:v>
                </c:pt>
                <c:pt idx="4">
                  <c:v>-25.59</c:v>
                </c:pt>
                <c:pt idx="5">
                  <c:v>-27.09</c:v>
                </c:pt>
                <c:pt idx="6">
                  <c:v>-12.07</c:v>
                </c:pt>
                <c:pt idx="7">
                  <c:v>21.35</c:v>
                </c:pt>
                <c:pt idx="8" formatCode="0.0">
                  <c:v>18.670000000000002</c:v>
                </c:pt>
                <c:pt idx="9">
                  <c:v>31.01</c:v>
                </c:pt>
                <c:pt idx="10">
                  <c:v>25.59</c:v>
                </c:pt>
                <c:pt idx="11">
                  <c:v>24.94</c:v>
                </c:pt>
                <c:pt idx="12">
                  <c:v>22.48</c:v>
                </c:pt>
                <c:pt idx="13">
                  <c:v>40.44</c:v>
                </c:pt>
                <c:pt idx="14">
                  <c:v>39.630000000000003</c:v>
                </c:pt>
                <c:pt idx="15">
                  <c:v>30.24</c:v>
                </c:pt>
                <c:pt idx="16">
                  <c:v>35.200000000000003</c:v>
                </c:pt>
                <c:pt idx="17">
                  <c:v>34.83</c:v>
                </c:pt>
                <c:pt idx="18">
                  <c:v>37.93</c:v>
                </c:pt>
                <c:pt idx="19">
                  <c:v>0</c:v>
                </c:pt>
                <c:pt idx="20">
                  <c:v>0</c:v>
                </c:pt>
                <c:pt idx="21">
                  <c:v>18.73</c:v>
                </c:pt>
                <c:pt idx="22">
                  <c:v>34.35</c:v>
                </c:pt>
                <c:pt idx="23">
                  <c:v>31.45</c:v>
                </c:pt>
                <c:pt idx="24">
                  <c:v>28.95</c:v>
                </c:pt>
                <c:pt idx="25">
                  <c:v>-59.96</c:v>
                </c:pt>
                <c:pt idx="26">
                  <c:v>36.99</c:v>
                </c:pt>
                <c:pt idx="27">
                  <c:v>26.72</c:v>
                </c:pt>
                <c:pt idx="28">
                  <c:v>0</c:v>
                </c:pt>
                <c:pt idx="29">
                  <c:v>-15.77</c:v>
                </c:pt>
                <c:pt idx="30">
                  <c:v>32.979999999999997</c:v>
                </c:pt>
                <c:pt idx="31">
                  <c:v>39.200000000000003</c:v>
                </c:pt>
                <c:pt idx="32">
                  <c:v>36.020000000000003</c:v>
                </c:pt>
                <c:pt idx="33">
                  <c:v>34.590000000000003</c:v>
                </c:pt>
                <c:pt idx="34">
                  <c:v>31.52</c:v>
                </c:pt>
                <c:pt idx="35">
                  <c:v>29.92</c:v>
                </c:pt>
                <c:pt idx="36">
                  <c:v>19.02</c:v>
                </c:pt>
                <c:pt idx="37">
                  <c:v>22.43</c:v>
                </c:pt>
                <c:pt idx="38">
                  <c:v>22.08</c:v>
                </c:pt>
                <c:pt idx="39">
                  <c:v>38.99</c:v>
                </c:pt>
                <c:pt idx="40">
                  <c:v>60.05</c:v>
                </c:pt>
                <c:pt idx="41">
                  <c:v>53.46</c:v>
                </c:pt>
                <c:pt idx="42">
                  <c:v>35.840000000000003</c:v>
                </c:pt>
                <c:pt idx="43">
                  <c:v>39.85</c:v>
                </c:pt>
                <c:pt idx="44">
                  <c:v>39.65</c:v>
                </c:pt>
                <c:pt idx="45">
                  <c:v>22.48</c:v>
                </c:pt>
                <c:pt idx="46">
                  <c:v>26.49</c:v>
                </c:pt>
                <c:pt idx="47">
                  <c:v>26.46</c:v>
                </c:pt>
                <c:pt idx="48">
                  <c:v>25.83</c:v>
                </c:pt>
                <c:pt idx="49">
                  <c:v>30.65</c:v>
                </c:pt>
                <c:pt idx="50">
                  <c:v>27.42</c:v>
                </c:pt>
                <c:pt idx="51">
                  <c:v>25.04</c:v>
                </c:pt>
                <c:pt idx="52">
                  <c:v>-95.81</c:v>
                </c:pt>
                <c:pt idx="53">
                  <c:v>-93.06</c:v>
                </c:pt>
                <c:pt idx="54">
                  <c:v>-31.21</c:v>
                </c:pt>
                <c:pt idx="55">
                  <c:v>0</c:v>
                </c:pt>
                <c:pt idx="56">
                  <c:v>0</c:v>
                </c:pt>
                <c:pt idx="57">
                  <c:v>27.64</c:v>
                </c:pt>
                <c:pt idx="58">
                  <c:v>30.27</c:v>
                </c:pt>
                <c:pt idx="59">
                  <c:v>30.45</c:v>
                </c:pt>
                <c:pt idx="60">
                  <c:v>26.42</c:v>
                </c:pt>
                <c:pt idx="61">
                  <c:v>34.18</c:v>
                </c:pt>
                <c:pt idx="62">
                  <c:v>27.94</c:v>
                </c:pt>
                <c:pt idx="63">
                  <c:v>12.78</c:v>
                </c:pt>
                <c:pt idx="64">
                  <c:v>7.39</c:v>
                </c:pt>
                <c:pt idx="65">
                  <c:v>7.84</c:v>
                </c:pt>
                <c:pt idx="66">
                  <c:v>0</c:v>
                </c:pt>
                <c:pt idx="67">
                  <c:v>34.97</c:v>
                </c:pt>
                <c:pt idx="68">
                  <c:v>30.11</c:v>
                </c:pt>
                <c:pt idx="69">
                  <c:v>0</c:v>
                </c:pt>
                <c:pt idx="70">
                  <c:v>18.91</c:v>
                </c:pt>
                <c:pt idx="71">
                  <c:v>21.51</c:v>
                </c:pt>
                <c:pt idx="72">
                  <c:v>20.350000000000001</c:v>
                </c:pt>
                <c:pt idx="73">
                  <c:v>21.61</c:v>
                </c:pt>
                <c:pt idx="74">
                  <c:v>19.63</c:v>
                </c:pt>
                <c:pt idx="75">
                  <c:v>0</c:v>
                </c:pt>
                <c:pt idx="76">
                  <c:v>0</c:v>
                </c:pt>
                <c:pt idx="77">
                  <c:v>18.91</c:v>
                </c:pt>
                <c:pt idx="78">
                  <c:v>0</c:v>
                </c:pt>
                <c:pt idx="79">
                  <c:v>32.61</c:v>
                </c:pt>
                <c:pt idx="80">
                  <c:v>29.99</c:v>
                </c:pt>
                <c:pt idx="81">
                  <c:v>24.33</c:v>
                </c:pt>
                <c:pt idx="82">
                  <c:v>0</c:v>
                </c:pt>
                <c:pt idx="83">
                  <c:v>30.65</c:v>
                </c:pt>
                <c:pt idx="84">
                  <c:v>-11.91</c:v>
                </c:pt>
                <c:pt idx="85">
                  <c:v>34.56</c:v>
                </c:pt>
                <c:pt idx="86">
                  <c:v>32.74</c:v>
                </c:pt>
                <c:pt idx="87">
                  <c:v>21.94</c:v>
                </c:pt>
                <c:pt idx="88">
                  <c:v>35.700000000000003</c:v>
                </c:pt>
                <c:pt idx="89">
                  <c:v>34.04</c:v>
                </c:pt>
                <c:pt idx="90">
                  <c:v>0</c:v>
                </c:pt>
                <c:pt idx="91">
                  <c:v>-23.08</c:v>
                </c:pt>
                <c:pt idx="92">
                  <c:v>17.55</c:v>
                </c:pt>
                <c:pt idx="93">
                  <c:v>-15.45</c:v>
                </c:pt>
                <c:pt idx="94">
                  <c:v>24.89</c:v>
                </c:pt>
                <c:pt idx="95">
                  <c:v>24.62</c:v>
                </c:pt>
                <c:pt idx="96">
                  <c:v>0</c:v>
                </c:pt>
                <c:pt idx="97">
                  <c:v>24.71</c:v>
                </c:pt>
                <c:pt idx="98">
                  <c:v>25.09</c:v>
                </c:pt>
                <c:pt idx="99">
                  <c:v>-8.49</c:v>
                </c:pt>
                <c:pt idx="100">
                  <c:v>24.67</c:v>
                </c:pt>
                <c:pt idx="101">
                  <c:v>27.15</c:v>
                </c:pt>
                <c:pt idx="102">
                  <c:v>23.84</c:v>
                </c:pt>
                <c:pt idx="103">
                  <c:v>29.91</c:v>
                </c:pt>
                <c:pt idx="104">
                  <c:v>28.21</c:v>
                </c:pt>
                <c:pt idx="105">
                  <c:v>23.97</c:v>
                </c:pt>
                <c:pt idx="106">
                  <c:v>26.33</c:v>
                </c:pt>
                <c:pt idx="107">
                  <c:v>27.64</c:v>
                </c:pt>
                <c:pt idx="108">
                  <c:v>-7.43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F-4886-9BDA-04D72F89F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187568"/>
        <c:axId val="716189864"/>
      </c:barChart>
      <c:catAx>
        <c:axId val="71618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9864"/>
        <c:crosses val="autoZero"/>
        <c:auto val="1"/>
        <c:lblAlgn val="ctr"/>
        <c:lblOffset val="100"/>
        <c:noMultiLvlLbl val="0"/>
      </c:catAx>
      <c:valAx>
        <c:axId val="71618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Urban Children age 6-59 months who are anaemic (&lt;11.0 g/dl)22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'child '!$C$1</c:f>
              <c:strCache>
                <c:ptCount val="1"/>
                <c:pt idx="0">
                  <c:v>Children age 6-59 months who are anaemic (&lt;11.0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'child '!$A$2:$B$110</c15:sqref>
                  </c15:fullRef>
                  <c15:levelRef>
                    <c15:sqref>'child '!$A$2:$A$110</c15:sqref>
                  </c15:levelRef>
                </c:ext>
              </c:extLst>
              <c:f>'child '!$A$2:$A$110</c:f>
              <c:strCache>
                <c:ptCount val="37"/>
                <c:pt idx="0">
                  <c:v>Ladakh</c:v>
                </c:pt>
                <c:pt idx="1">
                  <c:v>Gujarat</c:v>
                </c:pt>
                <c:pt idx="2">
                  <c:v>Dadra and Nagar Haveli &amp; Daman and Diu</c:v>
                </c:pt>
                <c:pt idx="3">
                  <c:v>Madhya Pradesh</c:v>
                </c:pt>
                <c:pt idx="4">
                  <c:v>Chhattisgarh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NCT of Delhi</c:v>
                </c:pt>
                <c:pt idx="8">
                  <c:v>Rajasthan</c:v>
                </c:pt>
                <c:pt idx="9">
                  <c:v>Haryana</c:v>
                </c:pt>
                <c:pt idx="10">
                  <c:v>Bihar</c:v>
                </c:pt>
                <c:pt idx="11">
                  <c:v>Assam</c:v>
                </c:pt>
                <c:pt idx="12">
                  <c:v>Maharastra</c:v>
                </c:pt>
                <c:pt idx="13">
                  <c:v>Jharkhand</c:v>
                </c:pt>
                <c:pt idx="14">
                  <c:v>Puducherry</c:v>
                </c:pt>
                <c:pt idx="15">
                  <c:v>Uttar Pradesh</c:v>
                </c:pt>
                <c:pt idx="16">
                  <c:v>Telangana</c:v>
                </c:pt>
                <c:pt idx="17">
                  <c:v>India</c:v>
                </c:pt>
                <c:pt idx="18">
                  <c:v>Uttarakhand</c:v>
                </c:pt>
                <c:pt idx="19">
                  <c:v>West Bengal</c:v>
                </c:pt>
                <c:pt idx="20">
                  <c:v>Karnataka</c:v>
                </c:pt>
                <c:pt idx="21">
                  <c:v>Andhra Pradesh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Odisha</c:v>
                </c:pt>
                <c:pt idx="25">
                  <c:v>Chandigarh</c:v>
                </c:pt>
                <c:pt idx="26">
                  <c:v>Sikkim</c:v>
                </c:pt>
                <c:pt idx="27">
                  <c:v>Tamil Nadu</c:v>
                </c:pt>
                <c:pt idx="28">
                  <c:v>Goa</c:v>
                </c:pt>
                <c:pt idx="29">
                  <c:v>Arunachal Pradesh</c:v>
                </c:pt>
                <c:pt idx="30">
                  <c:v>Andaman &amp; Nicobar Islands</c:v>
                </c:pt>
                <c:pt idx="31">
                  <c:v>Nagaland</c:v>
                </c:pt>
                <c:pt idx="32">
                  <c:v>Lakshadweep</c:v>
                </c:pt>
                <c:pt idx="33">
                  <c:v>Manipur</c:v>
                </c:pt>
                <c:pt idx="34">
                  <c:v>Mizoram</c:v>
                </c:pt>
                <c:pt idx="35">
                  <c:v>Kerala</c:v>
                </c:pt>
                <c:pt idx="36">
                  <c:v>Meghalaya</c:v>
                </c:pt>
              </c:strCache>
            </c:strRef>
          </c:cat>
          <c:val>
            <c:numRef>
              <c:f>'child '!$C$2:$C$110</c:f>
              <c:numCache>
                <c:formatCode>0.0_);\(0.0\)</c:formatCode>
                <c:ptCount val="37"/>
                <c:pt idx="0">
                  <c:v>84.05</c:v>
                </c:pt>
                <c:pt idx="1">
                  <c:v>77.58</c:v>
                </c:pt>
                <c:pt idx="2">
                  <c:v>75</c:v>
                </c:pt>
                <c:pt idx="3">
                  <c:v>72.48</c:v>
                </c:pt>
                <c:pt idx="4">
                  <c:v>71.08</c:v>
                </c:pt>
                <c:pt idx="5">
                  <c:v>70.97</c:v>
                </c:pt>
                <c:pt idx="6">
                  <c:v>70.06</c:v>
                </c:pt>
                <c:pt idx="7">
                  <c:v>68.67</c:v>
                </c:pt>
                <c:pt idx="8">
                  <c:v>68.27</c:v>
                </c:pt>
                <c:pt idx="9">
                  <c:v>68.069999999999993</c:v>
                </c:pt>
                <c:pt idx="10">
                  <c:v>67.89</c:v>
                </c:pt>
                <c:pt idx="11">
                  <c:v>66.349999999999994</c:v>
                </c:pt>
                <c:pt idx="12">
                  <c:v>66.33</c:v>
                </c:pt>
                <c:pt idx="13">
                  <c:v>65.459999999999994</c:v>
                </c:pt>
                <c:pt idx="14">
                  <c:v>65.3</c:v>
                </c:pt>
                <c:pt idx="15">
                  <c:v>65.260000000000005</c:v>
                </c:pt>
                <c:pt idx="16">
                  <c:v>64.739999999999995</c:v>
                </c:pt>
                <c:pt idx="17">
                  <c:v>64.22</c:v>
                </c:pt>
                <c:pt idx="18">
                  <c:v>63.79</c:v>
                </c:pt>
                <c:pt idx="19">
                  <c:v>62.97</c:v>
                </c:pt>
                <c:pt idx="20">
                  <c:v>62.81</c:v>
                </c:pt>
                <c:pt idx="21">
                  <c:v>58.73</c:v>
                </c:pt>
                <c:pt idx="22">
                  <c:v>58.17</c:v>
                </c:pt>
                <c:pt idx="23">
                  <c:v>57.31</c:v>
                </c:pt>
                <c:pt idx="24">
                  <c:v>56.16</c:v>
                </c:pt>
                <c:pt idx="25">
                  <c:v>54.97</c:v>
                </c:pt>
                <c:pt idx="26">
                  <c:v>54.76</c:v>
                </c:pt>
                <c:pt idx="27">
                  <c:v>53.67</c:v>
                </c:pt>
                <c:pt idx="28">
                  <c:v>53.28</c:v>
                </c:pt>
                <c:pt idx="29">
                  <c:v>52.84</c:v>
                </c:pt>
                <c:pt idx="30">
                  <c:v>47.83</c:v>
                </c:pt>
                <c:pt idx="31">
                  <c:v>46.44</c:v>
                </c:pt>
                <c:pt idx="32">
                  <c:v>45.54</c:v>
                </c:pt>
                <c:pt idx="33">
                  <c:v>43.95</c:v>
                </c:pt>
                <c:pt idx="34">
                  <c:v>42.78</c:v>
                </c:pt>
                <c:pt idx="35">
                  <c:v>38.92</c:v>
                </c:pt>
                <c:pt idx="36">
                  <c:v>38.799999999999997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108-A870-AE6CAA6C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5417336"/>
        <c:axId val="845417992"/>
      </c:barChart>
      <c:catAx>
        <c:axId val="845417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7992"/>
        <c:crosses val="autoZero"/>
        <c:auto val="1"/>
        <c:lblAlgn val="ctr"/>
        <c:lblOffset val="100"/>
        <c:noMultiLvlLbl val="0"/>
      </c:catAx>
      <c:valAx>
        <c:axId val="84541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1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Preganant</a:t>
            </a:r>
            <a:r>
              <a:rPr lang="en-IN" baseline="0"/>
              <a:t> and non preganant women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'women '!$C$1</c:f>
              <c:strCache>
                <c:ptCount val="1"/>
                <c:pt idx="0">
                  <c:v>Non-pregnant women age 15-49 years who are anaemic (&lt;12.0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'women '!$A$2:$B$112</c15:sqref>
                  </c15:fullRef>
                  <c15:levelRef>
                    <c15:sqref>'women '!$A$2:$A$112</c15:sqref>
                  </c15:levelRef>
                </c:ext>
              </c:extLst>
              <c:f>'women '!$A$2:$A$112</c:f>
              <c:strCache>
                <c:ptCount val="37"/>
                <c:pt idx="0">
                  <c:v>Ladakh</c:v>
                </c:pt>
                <c:pt idx="1">
                  <c:v>Gujarat</c:v>
                </c:pt>
                <c:pt idx="2">
                  <c:v>Dadra and Nagar Haveli &amp; Daman and Diu</c:v>
                </c:pt>
                <c:pt idx="3">
                  <c:v>Madhya Pradesh</c:v>
                </c:pt>
                <c:pt idx="4">
                  <c:v>Chhattisgarh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NCT of Delhi</c:v>
                </c:pt>
                <c:pt idx="8">
                  <c:v>Rajasthan</c:v>
                </c:pt>
                <c:pt idx="9">
                  <c:v>Haryana</c:v>
                </c:pt>
                <c:pt idx="10">
                  <c:v>Bihar</c:v>
                </c:pt>
                <c:pt idx="11">
                  <c:v>Assam</c:v>
                </c:pt>
                <c:pt idx="12">
                  <c:v>Maharastra</c:v>
                </c:pt>
                <c:pt idx="13">
                  <c:v>Jharkhand</c:v>
                </c:pt>
                <c:pt idx="14">
                  <c:v>Puducherry</c:v>
                </c:pt>
                <c:pt idx="15">
                  <c:v>Uttar Pradesh</c:v>
                </c:pt>
                <c:pt idx="16">
                  <c:v>Telangana</c:v>
                </c:pt>
                <c:pt idx="17">
                  <c:v>India</c:v>
                </c:pt>
                <c:pt idx="18">
                  <c:v>Uttarakhand</c:v>
                </c:pt>
                <c:pt idx="19">
                  <c:v>West Bengal</c:v>
                </c:pt>
                <c:pt idx="20">
                  <c:v>Karnataka</c:v>
                </c:pt>
                <c:pt idx="21">
                  <c:v>Andhra Pradesh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Odisha</c:v>
                </c:pt>
                <c:pt idx="25">
                  <c:v>Chandigarh</c:v>
                </c:pt>
                <c:pt idx="26">
                  <c:v>Sikkim</c:v>
                </c:pt>
                <c:pt idx="27">
                  <c:v>Tamil Nadu</c:v>
                </c:pt>
                <c:pt idx="28">
                  <c:v>Goa</c:v>
                </c:pt>
                <c:pt idx="29">
                  <c:v>Arunachal Pradesh</c:v>
                </c:pt>
                <c:pt idx="30">
                  <c:v>Andaman &amp; Nicobar Islands</c:v>
                </c:pt>
                <c:pt idx="31">
                  <c:v>Nagaland</c:v>
                </c:pt>
                <c:pt idx="32">
                  <c:v>Lakshadweep</c:v>
                </c:pt>
                <c:pt idx="33">
                  <c:v>Manipur</c:v>
                </c:pt>
                <c:pt idx="34">
                  <c:v>Mizoram</c:v>
                </c:pt>
                <c:pt idx="35">
                  <c:v>Kerala</c:v>
                </c:pt>
                <c:pt idx="36">
                  <c:v>Meghalaya</c:v>
                </c:pt>
              </c:strCache>
            </c:strRef>
          </c:cat>
          <c:val>
            <c:numRef>
              <c:f>'women '!$C$2:$C$112</c:f>
              <c:numCache>
                <c:formatCode>0.0_);\(0.0\)</c:formatCode>
                <c:ptCount val="37"/>
                <c:pt idx="0">
                  <c:v>90.96</c:v>
                </c:pt>
                <c:pt idx="1">
                  <c:v>61.44</c:v>
                </c:pt>
                <c:pt idx="2">
                  <c:v>60.43</c:v>
                </c:pt>
                <c:pt idx="3">
                  <c:v>51.69</c:v>
                </c:pt>
                <c:pt idx="4">
                  <c:v>57.08</c:v>
                </c:pt>
                <c:pt idx="5">
                  <c:v>59.28</c:v>
                </c:pt>
                <c:pt idx="6">
                  <c:v>62.5</c:v>
                </c:pt>
                <c:pt idx="7">
                  <c:v>49.91</c:v>
                </c:pt>
                <c:pt idx="8">
                  <c:v>50.21</c:v>
                </c:pt>
                <c:pt idx="9">
                  <c:v>57.49</c:v>
                </c:pt>
                <c:pt idx="10">
                  <c:v>65.989999999999995</c:v>
                </c:pt>
                <c:pt idx="11">
                  <c:v>66.03</c:v>
                </c:pt>
                <c:pt idx="12">
                  <c:v>52.26</c:v>
                </c:pt>
                <c:pt idx="13">
                  <c:v>61.56</c:v>
                </c:pt>
                <c:pt idx="14">
                  <c:v>52.95</c:v>
                </c:pt>
                <c:pt idx="15">
                  <c:v>50.5</c:v>
                </c:pt>
                <c:pt idx="16">
                  <c:v>55.35</c:v>
                </c:pt>
                <c:pt idx="17">
                  <c:v>54.06</c:v>
                </c:pt>
                <c:pt idx="18">
                  <c:v>45.61</c:v>
                </c:pt>
                <c:pt idx="19">
                  <c:v>65.19</c:v>
                </c:pt>
                <c:pt idx="20">
                  <c:v>44.12</c:v>
                </c:pt>
                <c:pt idx="21">
                  <c:v>57.82</c:v>
                </c:pt>
                <c:pt idx="22">
                  <c:v>51.62</c:v>
                </c:pt>
                <c:pt idx="23">
                  <c:v>66.17</c:v>
                </c:pt>
                <c:pt idx="24">
                  <c:v>61.57</c:v>
                </c:pt>
                <c:pt idx="25">
                  <c:v>60.08</c:v>
                </c:pt>
                <c:pt idx="26">
                  <c:v>42.17</c:v>
                </c:pt>
                <c:pt idx="27">
                  <c:v>51.5</c:v>
                </c:pt>
                <c:pt idx="28">
                  <c:v>39.89</c:v>
                </c:pt>
                <c:pt idx="29">
                  <c:v>37</c:v>
                </c:pt>
                <c:pt idx="30">
                  <c:v>57.36</c:v>
                </c:pt>
                <c:pt idx="31">
                  <c:v>27.51</c:v>
                </c:pt>
                <c:pt idx="32">
                  <c:v>26.54</c:v>
                </c:pt>
                <c:pt idx="33">
                  <c:v>30.46</c:v>
                </c:pt>
                <c:pt idx="34">
                  <c:v>30.77</c:v>
                </c:pt>
                <c:pt idx="35">
                  <c:v>37.01</c:v>
                </c:pt>
                <c:pt idx="36">
                  <c:v>52.42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7-411D-9E13-5254AF3B1CC9}"/>
            </c:ext>
          </c:extLst>
        </c:ser>
        <c:ser>
          <c:idx val="1"/>
          <c:order val="1"/>
          <c:tx>
            <c:strRef>
              <c:f>'women '!$D$1</c:f>
              <c:strCache>
                <c:ptCount val="1"/>
                <c:pt idx="0">
                  <c:v>Pregnant women age 15-49 years who are anaemic (&lt;11.0 g/dl)22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'women '!$A$2:$B$112</c15:sqref>
                  </c15:fullRef>
                  <c15:levelRef>
                    <c15:sqref>'women '!$A$2:$A$112</c15:sqref>
                  </c15:levelRef>
                </c:ext>
              </c:extLst>
              <c:f>'women '!$A$2:$A$112</c:f>
              <c:strCache>
                <c:ptCount val="37"/>
                <c:pt idx="0">
                  <c:v>Ladakh</c:v>
                </c:pt>
                <c:pt idx="1">
                  <c:v>Gujarat</c:v>
                </c:pt>
                <c:pt idx="2">
                  <c:v>Dadra and Nagar Haveli &amp; Daman and Diu</c:v>
                </c:pt>
                <c:pt idx="3">
                  <c:v>Madhya Pradesh</c:v>
                </c:pt>
                <c:pt idx="4">
                  <c:v>Chhattisgarh</c:v>
                </c:pt>
                <c:pt idx="5">
                  <c:v>Punjab</c:v>
                </c:pt>
                <c:pt idx="6">
                  <c:v>Jammu &amp; Kashmir</c:v>
                </c:pt>
                <c:pt idx="7">
                  <c:v>NCT of Delhi</c:v>
                </c:pt>
                <c:pt idx="8">
                  <c:v>Rajasthan</c:v>
                </c:pt>
                <c:pt idx="9">
                  <c:v>Haryana</c:v>
                </c:pt>
                <c:pt idx="10">
                  <c:v>Bihar</c:v>
                </c:pt>
                <c:pt idx="11">
                  <c:v>Assam</c:v>
                </c:pt>
                <c:pt idx="12">
                  <c:v>Maharastra</c:v>
                </c:pt>
                <c:pt idx="13">
                  <c:v>Jharkhand</c:v>
                </c:pt>
                <c:pt idx="14">
                  <c:v>Puducherry</c:v>
                </c:pt>
                <c:pt idx="15">
                  <c:v>Uttar Pradesh</c:v>
                </c:pt>
                <c:pt idx="16">
                  <c:v>Telangana</c:v>
                </c:pt>
                <c:pt idx="17">
                  <c:v>India</c:v>
                </c:pt>
                <c:pt idx="18">
                  <c:v>Uttarakhand</c:v>
                </c:pt>
                <c:pt idx="19">
                  <c:v>West Bengal</c:v>
                </c:pt>
                <c:pt idx="20">
                  <c:v>Karnataka</c:v>
                </c:pt>
                <c:pt idx="21">
                  <c:v>Andhra Pradesh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Odisha</c:v>
                </c:pt>
                <c:pt idx="25">
                  <c:v>Chandigarh</c:v>
                </c:pt>
                <c:pt idx="26">
                  <c:v>Sikkim</c:v>
                </c:pt>
                <c:pt idx="27">
                  <c:v>Tamil Nadu</c:v>
                </c:pt>
                <c:pt idx="28">
                  <c:v>Goa</c:v>
                </c:pt>
                <c:pt idx="29">
                  <c:v>Arunachal Pradesh</c:v>
                </c:pt>
                <c:pt idx="30">
                  <c:v>Andaman &amp; Nicobar Islands</c:v>
                </c:pt>
                <c:pt idx="31">
                  <c:v>Nagaland</c:v>
                </c:pt>
                <c:pt idx="32">
                  <c:v>Lakshadweep</c:v>
                </c:pt>
                <c:pt idx="33">
                  <c:v>Manipur</c:v>
                </c:pt>
                <c:pt idx="34">
                  <c:v>Mizoram</c:v>
                </c:pt>
                <c:pt idx="35">
                  <c:v>Kerala</c:v>
                </c:pt>
                <c:pt idx="36">
                  <c:v>Meghalaya</c:v>
                </c:pt>
              </c:strCache>
            </c:strRef>
          </c:cat>
          <c:val>
            <c:numRef>
              <c:f>'women '!$D$2:$D$112</c:f>
              <c:numCache>
                <c:formatCode>0.0_);\(0.0\)</c:formatCode>
                <c:ptCount val="37"/>
                <c:pt idx="0">
                  <c:v>-67.52</c:v>
                </c:pt>
                <c:pt idx="1">
                  <c:v>55.59</c:v>
                </c:pt>
                <c:pt idx="2">
                  <c:v>-61.06</c:v>
                </c:pt>
                <c:pt idx="3">
                  <c:v>45.08</c:v>
                </c:pt>
                <c:pt idx="4">
                  <c:v>38.76</c:v>
                </c:pt>
                <c:pt idx="5">
                  <c:v>46.15</c:v>
                </c:pt>
                <c:pt idx="6">
                  <c:v>44.07</c:v>
                </c:pt>
                <c:pt idx="7">
                  <c:v>42.24</c:v>
                </c:pt>
                <c:pt idx="8">
                  <c:v>41.36</c:v>
                </c:pt>
                <c:pt idx="9">
                  <c:v>54.64</c:v>
                </c:pt>
                <c:pt idx="10">
                  <c:v>56.1</c:v>
                </c:pt>
                <c:pt idx="11">
                  <c:v>41.44</c:v>
                </c:pt>
                <c:pt idx="12">
                  <c:v>44.22</c:v>
                </c:pt>
                <c:pt idx="13">
                  <c:v>45.47</c:v>
                </c:pt>
                <c:pt idx="14">
                  <c:v>35.200000000000003</c:v>
                </c:pt>
                <c:pt idx="15">
                  <c:v>37.090000000000003</c:v>
                </c:pt>
                <c:pt idx="16">
                  <c:v>50.4</c:v>
                </c:pt>
                <c:pt idx="17">
                  <c:v>45.72</c:v>
                </c:pt>
                <c:pt idx="18">
                  <c:v>51.9</c:v>
                </c:pt>
                <c:pt idx="19">
                  <c:v>60.3</c:v>
                </c:pt>
                <c:pt idx="20">
                  <c:v>37.33</c:v>
                </c:pt>
                <c:pt idx="21">
                  <c:v>56.19</c:v>
                </c:pt>
                <c:pt idx="22">
                  <c:v>0</c:v>
                </c:pt>
                <c:pt idx="23">
                  <c:v>-62.08</c:v>
                </c:pt>
                <c:pt idx="24">
                  <c:v>59.49</c:v>
                </c:pt>
                <c:pt idx="25">
                  <c:v>0</c:v>
                </c:pt>
                <c:pt idx="26">
                  <c:v>0</c:v>
                </c:pt>
                <c:pt idx="27">
                  <c:v>42.6</c:v>
                </c:pt>
                <c:pt idx="28">
                  <c:v>-46.1</c:v>
                </c:pt>
                <c:pt idx="29">
                  <c:v>23.39</c:v>
                </c:pt>
                <c:pt idx="30">
                  <c:v>0</c:v>
                </c:pt>
                <c:pt idx="31">
                  <c:v>22.27</c:v>
                </c:pt>
                <c:pt idx="32">
                  <c:v>-22.3</c:v>
                </c:pt>
                <c:pt idx="33">
                  <c:v>31.65</c:v>
                </c:pt>
                <c:pt idx="34">
                  <c:v>31.88</c:v>
                </c:pt>
                <c:pt idx="35">
                  <c:v>35.44</c:v>
                </c:pt>
                <c:pt idx="36">
                  <c:v>40.159999999999997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7-411D-9E13-5254AF3B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785048"/>
        <c:axId val="716785376"/>
      </c:barChart>
      <c:catAx>
        <c:axId val="716785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5376"/>
        <c:crosses val="autoZero"/>
        <c:auto val="1"/>
        <c:lblAlgn val="ctr"/>
        <c:lblOffset val="100"/>
        <c:noMultiLvlLbl val="0"/>
      </c:catAx>
      <c:valAx>
        <c:axId val="7167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8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Anemia in 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Men!$C$1</c:f>
              <c:strCache>
                <c:ptCount val="1"/>
                <c:pt idx="0">
                  <c:v>Men age 15-49 years who are anaemic (&lt;13.0 g/dl)22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Men!$A$2:$B$112</c15:sqref>
                  </c15:fullRef>
                  <c15:levelRef>
                    <c15:sqref>Men!$A$2:$A$112</c15:sqref>
                  </c15:levelRef>
                </c:ext>
              </c:extLst>
              <c:f>Men!$A$2:$A$112</c:f>
              <c:strCache>
                <c:ptCount val="111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  <c:pt idx="109">
                  <c:v>West Bengal</c:v>
                </c:pt>
                <c:pt idx="110">
                  <c:v>West Bengal</c:v>
                </c:pt>
              </c:strCache>
            </c:strRef>
          </c:cat>
          <c:val>
            <c:numRef>
              <c:f>Men!$C$2:$C$112</c:f>
              <c:numCache>
                <c:formatCode>0.0_);\(0.0\)</c:formatCode>
                <c:ptCount val="111"/>
                <c:pt idx="0">
                  <c:v>72.39</c:v>
                </c:pt>
                <c:pt idx="1">
                  <c:v>27.41</c:v>
                </c:pt>
                <c:pt idx="2">
                  <c:v>25.04</c:v>
                </c:pt>
                <c:pt idx="3">
                  <c:v>23.3</c:v>
                </c:pt>
                <c:pt idx="4">
                  <c:v>20.36</c:v>
                </c:pt>
                <c:pt idx="5">
                  <c:v>16.059999999999999</c:v>
                </c:pt>
                <c:pt idx="6">
                  <c:v>17.89</c:v>
                </c:pt>
                <c:pt idx="7">
                  <c:v>17.32</c:v>
                </c:pt>
                <c:pt idx="8" formatCode="0.0">
                  <c:v>16.2</c:v>
                </c:pt>
                <c:pt idx="9">
                  <c:v>21</c:v>
                </c:pt>
                <c:pt idx="10">
                  <c:v>21.45</c:v>
                </c:pt>
                <c:pt idx="11">
                  <c:v>21.44</c:v>
                </c:pt>
                <c:pt idx="12">
                  <c:v>20.81</c:v>
                </c:pt>
                <c:pt idx="13">
                  <c:v>37.520000000000003</c:v>
                </c:pt>
                <c:pt idx="14">
                  <c:v>35.99</c:v>
                </c:pt>
                <c:pt idx="15">
                  <c:v>20.18</c:v>
                </c:pt>
                <c:pt idx="16">
                  <c:v>30.05</c:v>
                </c:pt>
                <c:pt idx="17">
                  <c:v>29.45</c:v>
                </c:pt>
                <c:pt idx="18">
                  <c:v>28.02</c:v>
                </c:pt>
                <c:pt idx="19">
                  <c:v>0</c:v>
                </c:pt>
                <c:pt idx="20">
                  <c:v>8.08</c:v>
                </c:pt>
                <c:pt idx="21">
                  <c:v>12.53</c:v>
                </c:pt>
                <c:pt idx="22">
                  <c:v>28.87</c:v>
                </c:pt>
                <c:pt idx="23">
                  <c:v>26.99</c:v>
                </c:pt>
                <c:pt idx="24">
                  <c:v>19.23</c:v>
                </c:pt>
                <c:pt idx="25">
                  <c:v>30.34</c:v>
                </c:pt>
                <c:pt idx="26">
                  <c:v>24.62</c:v>
                </c:pt>
                <c:pt idx="27">
                  <c:v>16</c:v>
                </c:pt>
                <c:pt idx="28">
                  <c:v>9.48</c:v>
                </c:pt>
                <c:pt idx="29">
                  <c:v>12</c:v>
                </c:pt>
                <c:pt idx="30">
                  <c:v>27.14</c:v>
                </c:pt>
                <c:pt idx="31">
                  <c:v>29.11</c:v>
                </c:pt>
                <c:pt idx="32">
                  <c:v>26.6</c:v>
                </c:pt>
                <c:pt idx="33">
                  <c:v>27.56</c:v>
                </c:pt>
                <c:pt idx="34">
                  <c:v>20.36</c:v>
                </c:pt>
                <c:pt idx="35">
                  <c:v>18.93</c:v>
                </c:pt>
                <c:pt idx="36">
                  <c:v>17.420000000000002</c:v>
                </c:pt>
                <c:pt idx="37">
                  <c:v>20.260000000000002</c:v>
                </c:pt>
                <c:pt idx="38">
                  <c:v>18.62</c:v>
                </c:pt>
                <c:pt idx="39">
                  <c:v>27.07</c:v>
                </c:pt>
                <c:pt idx="40">
                  <c:v>39.97</c:v>
                </c:pt>
                <c:pt idx="41">
                  <c:v>36.700000000000003</c:v>
                </c:pt>
                <c:pt idx="42">
                  <c:v>19.98</c:v>
                </c:pt>
                <c:pt idx="43">
                  <c:v>30.45</c:v>
                </c:pt>
                <c:pt idx="44">
                  <c:v>29.55</c:v>
                </c:pt>
                <c:pt idx="45">
                  <c:v>18</c:v>
                </c:pt>
                <c:pt idx="46">
                  <c:v>21.17</c:v>
                </c:pt>
                <c:pt idx="47">
                  <c:v>19.63</c:v>
                </c:pt>
                <c:pt idx="48">
                  <c:v>13.18</c:v>
                </c:pt>
                <c:pt idx="49">
                  <c:v>16.350000000000001</c:v>
                </c:pt>
                <c:pt idx="50">
                  <c:v>17.8</c:v>
                </c:pt>
                <c:pt idx="51">
                  <c:v>20.39</c:v>
                </c:pt>
                <c:pt idx="52">
                  <c:v>76.41</c:v>
                </c:pt>
                <c:pt idx="53">
                  <c:v>75.62</c:v>
                </c:pt>
                <c:pt idx="54">
                  <c:v>14.16</c:v>
                </c:pt>
                <c:pt idx="55">
                  <c:v>-11.42</c:v>
                </c:pt>
                <c:pt idx="56">
                  <c:v>5.57</c:v>
                </c:pt>
                <c:pt idx="57">
                  <c:v>30.94</c:v>
                </c:pt>
                <c:pt idx="58">
                  <c:v>22.92</c:v>
                </c:pt>
                <c:pt idx="59">
                  <c:v>22.43</c:v>
                </c:pt>
                <c:pt idx="60">
                  <c:v>17.34</c:v>
                </c:pt>
                <c:pt idx="61">
                  <c:v>25.4</c:v>
                </c:pt>
                <c:pt idx="62">
                  <c:v>21.86</c:v>
                </c:pt>
                <c:pt idx="63">
                  <c:v>13.79</c:v>
                </c:pt>
                <c:pt idx="64">
                  <c:v>6.51</c:v>
                </c:pt>
                <c:pt idx="65">
                  <c:v>5.97</c:v>
                </c:pt>
                <c:pt idx="66">
                  <c:v>8.6300000000000008</c:v>
                </c:pt>
                <c:pt idx="67">
                  <c:v>27.35</c:v>
                </c:pt>
                <c:pt idx="68">
                  <c:v>25.5</c:v>
                </c:pt>
                <c:pt idx="69">
                  <c:v>41.72</c:v>
                </c:pt>
                <c:pt idx="70">
                  <c:v>18.309999999999999</c:v>
                </c:pt>
                <c:pt idx="71">
                  <c:v>15.62</c:v>
                </c:pt>
                <c:pt idx="72">
                  <c:v>24</c:v>
                </c:pt>
                <c:pt idx="73">
                  <c:v>9.4700000000000006</c:v>
                </c:pt>
                <c:pt idx="74">
                  <c:v>9.9600000000000009</c:v>
                </c:pt>
                <c:pt idx="75">
                  <c:v>8.08</c:v>
                </c:pt>
                <c:pt idx="76">
                  <c:v>-20.239999999999998</c:v>
                </c:pt>
                <c:pt idx="77">
                  <c:v>12.64</c:v>
                </c:pt>
                <c:pt idx="78">
                  <c:v>15.01</c:v>
                </c:pt>
                <c:pt idx="79">
                  <c:v>29.59</c:v>
                </c:pt>
                <c:pt idx="80">
                  <c:v>28.48</c:v>
                </c:pt>
                <c:pt idx="81">
                  <c:v>14.96</c:v>
                </c:pt>
                <c:pt idx="82">
                  <c:v>18.43</c:v>
                </c:pt>
                <c:pt idx="83">
                  <c:v>19.53</c:v>
                </c:pt>
                <c:pt idx="84">
                  <c:v>13.31</c:v>
                </c:pt>
                <c:pt idx="85">
                  <c:v>24.31</c:v>
                </c:pt>
                <c:pt idx="86">
                  <c:v>22.63</c:v>
                </c:pt>
                <c:pt idx="87">
                  <c:v>21.41</c:v>
                </c:pt>
                <c:pt idx="88">
                  <c:v>24.59</c:v>
                </c:pt>
                <c:pt idx="89">
                  <c:v>23.21</c:v>
                </c:pt>
                <c:pt idx="90">
                  <c:v>9.18</c:v>
                </c:pt>
                <c:pt idx="91">
                  <c:v>20.96</c:v>
                </c:pt>
                <c:pt idx="92">
                  <c:v>18.72</c:v>
                </c:pt>
                <c:pt idx="93">
                  <c:v>10.8</c:v>
                </c:pt>
                <c:pt idx="94">
                  <c:v>15.45</c:v>
                </c:pt>
                <c:pt idx="95">
                  <c:v>15.22</c:v>
                </c:pt>
                <c:pt idx="96">
                  <c:v>3.49</c:v>
                </c:pt>
                <c:pt idx="97">
                  <c:v>16.48</c:v>
                </c:pt>
                <c:pt idx="98">
                  <c:v>15.33</c:v>
                </c:pt>
                <c:pt idx="99">
                  <c:v>5.27</c:v>
                </c:pt>
                <c:pt idx="100">
                  <c:v>34.89</c:v>
                </c:pt>
                <c:pt idx="101">
                  <c:v>36.869999999999997</c:v>
                </c:pt>
                <c:pt idx="102">
                  <c:v>13.33</c:v>
                </c:pt>
                <c:pt idx="103">
                  <c:v>22.69</c:v>
                </c:pt>
                <c:pt idx="104">
                  <c:v>21.46</c:v>
                </c:pt>
                <c:pt idx="105">
                  <c:v>19.53</c:v>
                </c:pt>
                <c:pt idx="106">
                  <c:v>15.58</c:v>
                </c:pt>
                <c:pt idx="107">
                  <c:v>15.14</c:v>
                </c:pt>
                <c:pt idx="108">
                  <c:v>16.100000000000001</c:v>
                </c:pt>
                <c:pt idx="109">
                  <c:v>42.42</c:v>
                </c:pt>
                <c:pt idx="110">
                  <c:v>38.85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C-4267-939B-7FE6495D80CB}"/>
            </c:ext>
          </c:extLst>
        </c:ser>
        <c:ser>
          <c:idx val="1"/>
          <c:order val="1"/>
          <c:tx>
            <c:strRef>
              <c:f>Men!$D$1</c:f>
              <c:strCache>
                <c:ptCount val="1"/>
                <c:pt idx="0">
                  <c:v>Men age 15-19 years who are anaemic (&lt;13.0 g/dl)22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Men!$A$2:$B$112</c15:sqref>
                  </c15:fullRef>
                  <c15:levelRef>
                    <c15:sqref>Men!$A$2:$A$112</c15:sqref>
                  </c15:levelRef>
                </c:ext>
              </c:extLst>
              <c:f>Men!$A$2:$A$112</c:f>
              <c:strCache>
                <c:ptCount val="111"/>
                <c:pt idx="0">
                  <c:v>Ladakh</c:v>
                </c:pt>
                <c:pt idx="1">
                  <c:v>India</c:v>
                </c:pt>
                <c:pt idx="2">
                  <c:v>India</c:v>
                </c:pt>
                <c:pt idx="3">
                  <c:v>Gujarat</c:v>
                </c:pt>
                <c:pt idx="4">
                  <c:v>Andaman &amp; Nicobar Islands</c:v>
                </c:pt>
                <c:pt idx="5">
                  <c:v>Andaman &amp; Nicobar Islands</c:v>
                </c:pt>
                <c:pt idx="6">
                  <c:v>Dadra and Nagar Haveli &amp; Daman and Diu</c:v>
                </c:pt>
                <c:pt idx="7">
                  <c:v>Andhra Pradesh</c:v>
                </c:pt>
                <c:pt idx="8">
                  <c:v>Andhra Pradesh</c:v>
                </c:pt>
                <c:pt idx="9">
                  <c:v>Madhya Pradesh</c:v>
                </c:pt>
                <c:pt idx="10">
                  <c:v>Arunachal Pradesh</c:v>
                </c:pt>
                <c:pt idx="11">
                  <c:v>Arunachal Pradesh</c:v>
                </c:pt>
                <c:pt idx="12">
                  <c:v>Chhattisgarh</c:v>
                </c:pt>
                <c:pt idx="13">
                  <c:v>Assam</c:v>
                </c:pt>
                <c:pt idx="14">
                  <c:v>Assam</c:v>
                </c:pt>
                <c:pt idx="15">
                  <c:v>Punjab</c:v>
                </c:pt>
                <c:pt idx="16">
                  <c:v>Bihar</c:v>
                </c:pt>
                <c:pt idx="17">
                  <c:v>Bihar</c:v>
                </c:pt>
                <c:pt idx="18">
                  <c:v>Jammu &amp; Kashmir</c:v>
                </c:pt>
                <c:pt idx="19">
                  <c:v>Chandigarh</c:v>
                </c:pt>
                <c:pt idx="20">
                  <c:v>Chandigarh</c:v>
                </c:pt>
                <c:pt idx="21">
                  <c:v>NCT of Delhi</c:v>
                </c:pt>
                <c:pt idx="22">
                  <c:v>Chhattisgarh</c:v>
                </c:pt>
                <c:pt idx="23">
                  <c:v>Chhattisgarh</c:v>
                </c:pt>
                <c:pt idx="24">
                  <c:v>Rajasthan</c:v>
                </c:pt>
                <c:pt idx="25">
                  <c:v>Dadra and Nagar Haveli &amp; Daman and Diu</c:v>
                </c:pt>
                <c:pt idx="26">
                  <c:v>Dadra and Nagar Haveli &amp; Daman and Diu</c:v>
                </c:pt>
                <c:pt idx="27">
                  <c:v>Haryana</c:v>
                </c:pt>
                <c:pt idx="28">
                  <c:v>Goa</c:v>
                </c:pt>
                <c:pt idx="29">
                  <c:v>Goa</c:v>
                </c:pt>
                <c:pt idx="30">
                  <c:v>Bihar</c:v>
                </c:pt>
                <c:pt idx="31">
                  <c:v>Gujarat</c:v>
                </c:pt>
                <c:pt idx="32">
                  <c:v>Gujarat</c:v>
                </c:pt>
                <c:pt idx="33">
                  <c:v>Assam</c:v>
                </c:pt>
                <c:pt idx="34">
                  <c:v>Haryana</c:v>
                </c:pt>
                <c:pt idx="35">
                  <c:v>Haryana</c:v>
                </c:pt>
                <c:pt idx="36">
                  <c:v>Maharastra</c:v>
                </c:pt>
                <c:pt idx="37">
                  <c:v>Himachal Pradesh</c:v>
                </c:pt>
                <c:pt idx="38">
                  <c:v>Himachal Pradesh</c:v>
                </c:pt>
                <c:pt idx="39">
                  <c:v>Jharkhand</c:v>
                </c:pt>
                <c:pt idx="40">
                  <c:v>Jammu &amp; Kashmir</c:v>
                </c:pt>
                <c:pt idx="41">
                  <c:v>Jammu &amp; Kashmir</c:v>
                </c:pt>
                <c:pt idx="42">
                  <c:v>Puducherry</c:v>
                </c:pt>
                <c:pt idx="43">
                  <c:v>Jharkhand</c:v>
                </c:pt>
                <c:pt idx="44">
                  <c:v>Jharkhand</c:v>
                </c:pt>
                <c:pt idx="45">
                  <c:v>Uttar Pradesh</c:v>
                </c:pt>
                <c:pt idx="46">
                  <c:v>Karnataka</c:v>
                </c:pt>
                <c:pt idx="47">
                  <c:v>Karnataka</c:v>
                </c:pt>
                <c:pt idx="48">
                  <c:v>Telangana</c:v>
                </c:pt>
                <c:pt idx="49">
                  <c:v>Kerala</c:v>
                </c:pt>
                <c:pt idx="50">
                  <c:v>Kerala</c:v>
                </c:pt>
                <c:pt idx="51">
                  <c:v>India</c:v>
                </c:pt>
                <c:pt idx="52">
                  <c:v>Ladakh</c:v>
                </c:pt>
                <c:pt idx="53">
                  <c:v>Ladakh</c:v>
                </c:pt>
                <c:pt idx="54">
                  <c:v>Uttarakhand</c:v>
                </c:pt>
                <c:pt idx="55">
                  <c:v>Lakshadweep</c:v>
                </c:pt>
                <c:pt idx="56">
                  <c:v>Lakshadweep</c:v>
                </c:pt>
                <c:pt idx="57">
                  <c:v>West Bengal</c:v>
                </c:pt>
                <c:pt idx="58">
                  <c:v>Madhya Pradesh</c:v>
                </c:pt>
                <c:pt idx="59">
                  <c:v>Madhya Pradesh</c:v>
                </c:pt>
                <c:pt idx="60">
                  <c:v>Karnataka</c:v>
                </c:pt>
                <c:pt idx="61">
                  <c:v>Maharastra</c:v>
                </c:pt>
                <c:pt idx="62">
                  <c:v>Maharastra</c:v>
                </c:pt>
                <c:pt idx="63">
                  <c:v>Andhra Pradesh</c:v>
                </c:pt>
                <c:pt idx="64">
                  <c:v>Manipur</c:v>
                </c:pt>
                <c:pt idx="65">
                  <c:v>Manipur</c:v>
                </c:pt>
                <c:pt idx="66">
                  <c:v>Himachal Pradesh</c:v>
                </c:pt>
                <c:pt idx="67">
                  <c:v>Meghalaya</c:v>
                </c:pt>
                <c:pt idx="68">
                  <c:v>Meghalaya</c:v>
                </c:pt>
                <c:pt idx="69">
                  <c:v>Tripura</c:v>
                </c:pt>
                <c:pt idx="70">
                  <c:v>Mizoram</c:v>
                </c:pt>
                <c:pt idx="71">
                  <c:v>Mizoram</c:v>
                </c:pt>
                <c:pt idx="72">
                  <c:v>Odisha</c:v>
                </c:pt>
                <c:pt idx="73">
                  <c:v>Nagaland</c:v>
                </c:pt>
                <c:pt idx="74">
                  <c:v>Nagaland</c:v>
                </c:pt>
                <c:pt idx="75">
                  <c:v>Chandigarh</c:v>
                </c:pt>
                <c:pt idx="76">
                  <c:v>NCT of Delhi</c:v>
                </c:pt>
                <c:pt idx="77">
                  <c:v>NCT of Delhi</c:v>
                </c:pt>
                <c:pt idx="78">
                  <c:v>Sikkim</c:v>
                </c:pt>
                <c:pt idx="79">
                  <c:v>Odisha</c:v>
                </c:pt>
                <c:pt idx="80">
                  <c:v>Odisha</c:v>
                </c:pt>
                <c:pt idx="81">
                  <c:v>Tamil Nadu</c:v>
                </c:pt>
                <c:pt idx="82">
                  <c:v>Puducherry</c:v>
                </c:pt>
                <c:pt idx="83">
                  <c:v>Puducherry</c:v>
                </c:pt>
                <c:pt idx="84">
                  <c:v>Goa</c:v>
                </c:pt>
                <c:pt idx="85">
                  <c:v>Punjab</c:v>
                </c:pt>
                <c:pt idx="86">
                  <c:v>Punjab</c:v>
                </c:pt>
                <c:pt idx="87">
                  <c:v>Arunachal Pradesh</c:v>
                </c:pt>
                <c:pt idx="88">
                  <c:v>Rajasthan</c:v>
                </c:pt>
                <c:pt idx="89">
                  <c:v>Rajasthan</c:v>
                </c:pt>
                <c:pt idx="90">
                  <c:v>Andaman &amp; Nicobar Islands</c:v>
                </c:pt>
                <c:pt idx="91">
                  <c:v>Sikkim</c:v>
                </c:pt>
                <c:pt idx="92">
                  <c:v>Sikkim</c:v>
                </c:pt>
                <c:pt idx="93">
                  <c:v>Nagaland</c:v>
                </c:pt>
                <c:pt idx="94">
                  <c:v>Tamil Nadu</c:v>
                </c:pt>
                <c:pt idx="95">
                  <c:v>Tamil Nadu</c:v>
                </c:pt>
                <c:pt idx="96">
                  <c:v>Lakshadweep</c:v>
                </c:pt>
                <c:pt idx="97">
                  <c:v>Telangana</c:v>
                </c:pt>
                <c:pt idx="98">
                  <c:v>Telangana</c:v>
                </c:pt>
                <c:pt idx="99">
                  <c:v>Manipur</c:v>
                </c:pt>
                <c:pt idx="100">
                  <c:v>Tripura</c:v>
                </c:pt>
                <c:pt idx="101">
                  <c:v>Tripura</c:v>
                </c:pt>
                <c:pt idx="102">
                  <c:v>Mizoram</c:v>
                </c:pt>
                <c:pt idx="103">
                  <c:v>Uttar Pradesh</c:v>
                </c:pt>
                <c:pt idx="104">
                  <c:v>Uttar Pradesh</c:v>
                </c:pt>
                <c:pt idx="105">
                  <c:v>Kerala</c:v>
                </c:pt>
                <c:pt idx="106">
                  <c:v>Uttarakhand</c:v>
                </c:pt>
                <c:pt idx="107">
                  <c:v>Uttarakhand</c:v>
                </c:pt>
                <c:pt idx="108">
                  <c:v>Meghalaya</c:v>
                </c:pt>
                <c:pt idx="109">
                  <c:v>West Bengal</c:v>
                </c:pt>
                <c:pt idx="110">
                  <c:v>West Bengal</c:v>
                </c:pt>
              </c:strCache>
            </c:strRef>
          </c:cat>
          <c:val>
            <c:numRef>
              <c:f>Men!$D$2:$D$112</c:f>
              <c:numCache>
                <c:formatCode>0.0_);\(0.0\)</c:formatCode>
                <c:ptCount val="111"/>
                <c:pt idx="0">
                  <c:v>0</c:v>
                </c:pt>
                <c:pt idx="1">
                  <c:v>33.86</c:v>
                </c:pt>
                <c:pt idx="2">
                  <c:v>31.13</c:v>
                </c:pt>
                <c:pt idx="3">
                  <c:v>31.51</c:v>
                </c:pt>
                <c:pt idx="4">
                  <c:v>-25.59</c:v>
                </c:pt>
                <c:pt idx="5">
                  <c:v>-27.09</c:v>
                </c:pt>
                <c:pt idx="6">
                  <c:v>-12.07</c:v>
                </c:pt>
                <c:pt idx="7">
                  <c:v>21.35</c:v>
                </c:pt>
                <c:pt idx="8" formatCode="0.0">
                  <c:v>18.670000000000002</c:v>
                </c:pt>
                <c:pt idx="9">
                  <c:v>31.01</c:v>
                </c:pt>
                <c:pt idx="10">
                  <c:v>25.59</c:v>
                </c:pt>
                <c:pt idx="11">
                  <c:v>24.94</c:v>
                </c:pt>
                <c:pt idx="12">
                  <c:v>22.48</c:v>
                </c:pt>
                <c:pt idx="13">
                  <c:v>40.44</c:v>
                </c:pt>
                <c:pt idx="14">
                  <c:v>39.630000000000003</c:v>
                </c:pt>
                <c:pt idx="15">
                  <c:v>30.24</c:v>
                </c:pt>
                <c:pt idx="16">
                  <c:v>35.200000000000003</c:v>
                </c:pt>
                <c:pt idx="17">
                  <c:v>34.83</c:v>
                </c:pt>
                <c:pt idx="18">
                  <c:v>37.93</c:v>
                </c:pt>
                <c:pt idx="19">
                  <c:v>0</c:v>
                </c:pt>
                <c:pt idx="20">
                  <c:v>0</c:v>
                </c:pt>
                <c:pt idx="21">
                  <c:v>18.73</c:v>
                </c:pt>
                <c:pt idx="22">
                  <c:v>34.35</c:v>
                </c:pt>
                <c:pt idx="23">
                  <c:v>31.45</c:v>
                </c:pt>
                <c:pt idx="24">
                  <c:v>28.95</c:v>
                </c:pt>
                <c:pt idx="25">
                  <c:v>-59.96</c:v>
                </c:pt>
                <c:pt idx="26">
                  <c:v>36.99</c:v>
                </c:pt>
                <c:pt idx="27">
                  <c:v>26.72</c:v>
                </c:pt>
                <c:pt idx="28">
                  <c:v>0</c:v>
                </c:pt>
                <c:pt idx="29">
                  <c:v>-15.77</c:v>
                </c:pt>
                <c:pt idx="30">
                  <c:v>32.979999999999997</c:v>
                </c:pt>
                <c:pt idx="31">
                  <c:v>39.200000000000003</c:v>
                </c:pt>
                <c:pt idx="32">
                  <c:v>36.020000000000003</c:v>
                </c:pt>
                <c:pt idx="33">
                  <c:v>34.590000000000003</c:v>
                </c:pt>
                <c:pt idx="34">
                  <c:v>31.52</c:v>
                </c:pt>
                <c:pt idx="35">
                  <c:v>29.92</c:v>
                </c:pt>
                <c:pt idx="36">
                  <c:v>19.02</c:v>
                </c:pt>
                <c:pt idx="37">
                  <c:v>22.43</c:v>
                </c:pt>
                <c:pt idx="38">
                  <c:v>22.08</c:v>
                </c:pt>
                <c:pt idx="39">
                  <c:v>38.99</c:v>
                </c:pt>
                <c:pt idx="40">
                  <c:v>60.05</c:v>
                </c:pt>
                <c:pt idx="41">
                  <c:v>53.46</c:v>
                </c:pt>
                <c:pt idx="42">
                  <c:v>35.840000000000003</c:v>
                </c:pt>
                <c:pt idx="43">
                  <c:v>39.85</c:v>
                </c:pt>
                <c:pt idx="44">
                  <c:v>39.65</c:v>
                </c:pt>
                <c:pt idx="45">
                  <c:v>22.48</c:v>
                </c:pt>
                <c:pt idx="46">
                  <c:v>26.49</c:v>
                </c:pt>
                <c:pt idx="47">
                  <c:v>26.46</c:v>
                </c:pt>
                <c:pt idx="48">
                  <c:v>25.83</c:v>
                </c:pt>
                <c:pt idx="49">
                  <c:v>30.65</c:v>
                </c:pt>
                <c:pt idx="50">
                  <c:v>27.42</c:v>
                </c:pt>
                <c:pt idx="51">
                  <c:v>25.04</c:v>
                </c:pt>
                <c:pt idx="52">
                  <c:v>-95.81</c:v>
                </c:pt>
                <c:pt idx="53">
                  <c:v>-93.06</c:v>
                </c:pt>
                <c:pt idx="54">
                  <c:v>-31.21</c:v>
                </c:pt>
                <c:pt idx="55">
                  <c:v>0</c:v>
                </c:pt>
                <c:pt idx="56">
                  <c:v>0</c:v>
                </c:pt>
                <c:pt idx="57">
                  <c:v>27.64</c:v>
                </c:pt>
                <c:pt idx="58">
                  <c:v>30.27</c:v>
                </c:pt>
                <c:pt idx="59">
                  <c:v>30.45</c:v>
                </c:pt>
                <c:pt idx="60">
                  <c:v>26.42</c:v>
                </c:pt>
                <c:pt idx="61">
                  <c:v>34.18</c:v>
                </c:pt>
                <c:pt idx="62">
                  <c:v>27.94</c:v>
                </c:pt>
                <c:pt idx="63">
                  <c:v>12.78</c:v>
                </c:pt>
                <c:pt idx="64">
                  <c:v>7.39</c:v>
                </c:pt>
                <c:pt idx="65">
                  <c:v>7.84</c:v>
                </c:pt>
                <c:pt idx="66">
                  <c:v>0</c:v>
                </c:pt>
                <c:pt idx="67">
                  <c:v>34.97</c:v>
                </c:pt>
                <c:pt idx="68">
                  <c:v>30.11</c:v>
                </c:pt>
                <c:pt idx="69">
                  <c:v>0</c:v>
                </c:pt>
                <c:pt idx="70">
                  <c:v>18.91</c:v>
                </c:pt>
                <c:pt idx="71">
                  <c:v>21.51</c:v>
                </c:pt>
                <c:pt idx="72">
                  <c:v>20.350000000000001</c:v>
                </c:pt>
                <c:pt idx="73">
                  <c:v>21.61</c:v>
                </c:pt>
                <c:pt idx="74">
                  <c:v>19.63</c:v>
                </c:pt>
                <c:pt idx="75">
                  <c:v>0</c:v>
                </c:pt>
                <c:pt idx="76">
                  <c:v>0</c:v>
                </c:pt>
                <c:pt idx="77">
                  <c:v>18.91</c:v>
                </c:pt>
                <c:pt idx="78">
                  <c:v>0</c:v>
                </c:pt>
                <c:pt idx="79">
                  <c:v>32.61</c:v>
                </c:pt>
                <c:pt idx="80">
                  <c:v>29.99</c:v>
                </c:pt>
                <c:pt idx="81">
                  <c:v>24.33</c:v>
                </c:pt>
                <c:pt idx="82">
                  <c:v>0</c:v>
                </c:pt>
                <c:pt idx="83">
                  <c:v>30.65</c:v>
                </c:pt>
                <c:pt idx="84">
                  <c:v>-11.91</c:v>
                </c:pt>
                <c:pt idx="85">
                  <c:v>34.56</c:v>
                </c:pt>
                <c:pt idx="86">
                  <c:v>32.74</c:v>
                </c:pt>
                <c:pt idx="87">
                  <c:v>21.94</c:v>
                </c:pt>
                <c:pt idx="88">
                  <c:v>35.700000000000003</c:v>
                </c:pt>
                <c:pt idx="89">
                  <c:v>34.04</c:v>
                </c:pt>
                <c:pt idx="90">
                  <c:v>0</c:v>
                </c:pt>
                <c:pt idx="91">
                  <c:v>-23.08</c:v>
                </c:pt>
                <c:pt idx="92">
                  <c:v>17.55</c:v>
                </c:pt>
                <c:pt idx="93">
                  <c:v>-15.45</c:v>
                </c:pt>
                <c:pt idx="94">
                  <c:v>24.89</c:v>
                </c:pt>
                <c:pt idx="95">
                  <c:v>24.62</c:v>
                </c:pt>
                <c:pt idx="96">
                  <c:v>0</c:v>
                </c:pt>
                <c:pt idx="97">
                  <c:v>24.71</c:v>
                </c:pt>
                <c:pt idx="98">
                  <c:v>25.09</c:v>
                </c:pt>
                <c:pt idx="99">
                  <c:v>-8.49</c:v>
                </c:pt>
                <c:pt idx="100">
                  <c:v>24.67</c:v>
                </c:pt>
                <c:pt idx="101">
                  <c:v>27.15</c:v>
                </c:pt>
                <c:pt idx="102">
                  <c:v>23.84</c:v>
                </c:pt>
                <c:pt idx="103">
                  <c:v>29.91</c:v>
                </c:pt>
                <c:pt idx="104">
                  <c:v>28.21</c:v>
                </c:pt>
                <c:pt idx="105">
                  <c:v>23.97</c:v>
                </c:pt>
                <c:pt idx="106">
                  <c:v>26.33</c:v>
                </c:pt>
                <c:pt idx="107">
                  <c:v>27.64</c:v>
                </c:pt>
                <c:pt idx="108">
                  <c:v>-7.43</c:v>
                </c:pt>
                <c:pt idx="109">
                  <c:v>42.83</c:v>
                </c:pt>
                <c:pt idx="110">
                  <c:v>38.71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FC-4267-939B-7FE6495D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051736"/>
        <c:axId val="782927216"/>
      </c:barChart>
      <c:catAx>
        <c:axId val="727051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27216"/>
        <c:crosses val="autoZero"/>
        <c:auto val="1"/>
        <c:lblAlgn val="ctr"/>
        <c:lblOffset val="100"/>
        <c:noMultiLvlLbl val="0"/>
      </c:catAx>
      <c:valAx>
        <c:axId val="78292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[Hemoglobin Tracker - Submission.xlsx]Sheet7!PivotTable50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Sheet7!$B$3:$B$4</c:f>
              <c:strCache>
                <c:ptCount val="1"/>
                <c:pt idx="0">
                  <c:v>Sum of All women age 15-49 years who are anaemic22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1-47F3-A7D3-3D92B9660FC9}"/>
              </c:ext>
            </c:extLst>
          </c:dPt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5854.0800000000008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3-45C1-9714-1078997B7830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Count of Children age 6-59 months who are anaemic (&lt;11.0 g/dl)22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1-47F3-A7D3-3D92B9660FC9}"/>
              </c:ext>
            </c:extLst>
          </c:dPt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Sheet7!$C$5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3-45C1-9714-1078997B7830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Count of Men age 15-49 years who are anaemic (&lt;13.0 g/dl)22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1-47F3-A7D3-3D92B9660FC9}"/>
              </c:ext>
            </c:extLst>
          </c:dPt>
          <c:cat>
            <c:strRef>
              <c:f>Sheet7!$A$5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Sheet7!$D$5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3-45C1-9714-1078997B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HB Level </a:t>
            </a:r>
          </a:p>
        </c:rich>
      </c:tx>
      <c:layout>
        <c:manualLayout>
          <c:xMode val="edge"/>
          <c:yMode val="edge"/>
          <c:x val="0.46728630570663193"/>
          <c:y val="2.784407319013524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'[1]HB data'!$D$7</c:f>
              <c:strCache>
                <c:ptCount val="1"/>
                <c:pt idx="0">
                  <c:v>HB LEVEL (mg/dL)</c:v>
                </c:pt>
              </c:strCache>
            </c:strRef>
          </c:tx>
          <c:spPr>
            <a:effectLst/>
          </c:spPr>
          <c:marker>
            <c:symbol val="none"/>
          </c:marker>
          <c:cat>
            <c:multiLvlStrRef>
              <c:f>'[1]HB data'!$B$8:$C$35</c:f>
              <c:multiLvlStrCache>
                <c:ptCount val="28"/>
                <c:lvl>
                  <c:pt idx="0">
                    <c:v>0.364583333</c:v>
                  </c:pt>
                  <c:pt idx="1">
                    <c:v>0.520833333</c:v>
                  </c:pt>
                  <c:pt idx="2">
                    <c:v>0.802083333</c:v>
                  </c:pt>
                  <c:pt idx="3">
                    <c:v>0.333333333</c:v>
                  </c:pt>
                  <c:pt idx="4">
                    <c:v>0.510416667</c:v>
                  </c:pt>
                  <c:pt idx="5">
                    <c:v>0.78125</c:v>
                  </c:pt>
                  <c:pt idx="6">
                    <c:v>0.3125</c:v>
                  </c:pt>
                  <c:pt idx="7">
                    <c:v>0.479166667</c:v>
                  </c:pt>
                  <c:pt idx="8">
                    <c:v>0.708333333</c:v>
                  </c:pt>
                  <c:pt idx="9">
                    <c:v>0.3125</c:v>
                  </c:pt>
                  <c:pt idx="10">
                    <c:v>0.479166667</c:v>
                  </c:pt>
                  <c:pt idx="11">
                    <c:v>0.708333333</c:v>
                  </c:pt>
                  <c:pt idx="12">
                    <c:v>0.3125</c:v>
                  </c:pt>
                  <c:pt idx="13">
                    <c:v>0.479166667</c:v>
                  </c:pt>
                  <c:pt idx="14">
                    <c:v>0.708333333</c:v>
                  </c:pt>
                  <c:pt idx="15">
                    <c:v>0.802083333</c:v>
                  </c:pt>
                  <c:pt idx="16">
                    <c:v>0.333333333</c:v>
                  </c:pt>
                  <c:pt idx="17">
                    <c:v>0.510416667</c:v>
                  </c:pt>
                  <c:pt idx="18">
                    <c:v>0.78125</c:v>
                  </c:pt>
                  <c:pt idx="19">
                    <c:v>0.3125</c:v>
                  </c:pt>
                  <c:pt idx="20">
                    <c:v>0.479166667</c:v>
                  </c:pt>
                  <c:pt idx="21">
                    <c:v>0.708333333</c:v>
                  </c:pt>
                  <c:pt idx="22">
                    <c:v>0.3125</c:v>
                  </c:pt>
                  <c:pt idx="23">
                    <c:v>0.708333333</c:v>
                  </c:pt>
                  <c:pt idx="24">
                    <c:v>0.3125</c:v>
                  </c:pt>
                  <c:pt idx="25">
                    <c:v>0.520833333</c:v>
                  </c:pt>
                  <c:pt idx="26">
                    <c:v>0.770833333</c:v>
                  </c:pt>
                  <c:pt idx="27">
                    <c:v>0.770833333</c:v>
                  </c:pt>
                </c:lvl>
                <c:lvl>
                  <c:pt idx="0">
                    <c:v>44743</c:v>
                  </c:pt>
                  <c:pt idx="1">
                    <c:v>44752</c:v>
                  </c:pt>
                  <c:pt idx="2">
                    <c:v>44762</c:v>
                  </c:pt>
                  <c:pt idx="3">
                    <c:v>44774</c:v>
                  </c:pt>
                  <c:pt idx="4">
                    <c:v>44783</c:v>
                  </c:pt>
                  <c:pt idx="5">
                    <c:v>44793</c:v>
                  </c:pt>
                  <c:pt idx="6">
                    <c:v>44805</c:v>
                  </c:pt>
                  <c:pt idx="7">
                    <c:v>44814</c:v>
                  </c:pt>
                  <c:pt idx="8">
                    <c:v>44824</c:v>
                  </c:pt>
                  <c:pt idx="9">
                    <c:v>44834</c:v>
                  </c:pt>
                  <c:pt idx="10">
                    <c:v>44844</c:v>
                  </c:pt>
                  <c:pt idx="11">
                    <c:v>44854</c:v>
                  </c:pt>
                  <c:pt idx="12">
                    <c:v>44864</c:v>
                  </c:pt>
                  <c:pt idx="13">
                    <c:v>44875</c:v>
                  </c:pt>
                  <c:pt idx="14">
                    <c:v>44885</c:v>
                  </c:pt>
                  <c:pt idx="15">
                    <c:v>44895</c:v>
                  </c:pt>
                  <c:pt idx="16">
                    <c:v>44905</c:v>
                  </c:pt>
                  <c:pt idx="17">
                    <c:v>44915</c:v>
                  </c:pt>
                  <c:pt idx="18">
                    <c:v>44915</c:v>
                  </c:pt>
                  <c:pt idx="19">
                    <c:v>44925</c:v>
                  </c:pt>
                  <c:pt idx="20">
                    <c:v>44935</c:v>
                  </c:pt>
                  <c:pt idx="21">
                    <c:v>44935</c:v>
                  </c:pt>
                  <c:pt idx="22">
                    <c:v>44945</c:v>
                  </c:pt>
                  <c:pt idx="23">
                    <c:v>44955</c:v>
                  </c:pt>
                  <c:pt idx="24">
                    <c:v>44966</c:v>
                  </c:pt>
                  <c:pt idx="25">
                    <c:v>44976</c:v>
                  </c:pt>
                  <c:pt idx="26">
                    <c:v>44985</c:v>
                  </c:pt>
                  <c:pt idx="27">
                    <c:v>44993</c:v>
                  </c:pt>
                </c:lvl>
              </c:multiLvlStrCache>
            </c:multiLvlStrRef>
          </c:cat>
          <c:val>
            <c:numRef>
              <c:f>'[1]HB data'!$D$8:$D$35</c:f>
              <c:numCache>
                <c:formatCode>General</c:formatCode>
                <c:ptCount val="28"/>
                <c:pt idx="0">
                  <c:v>10.1</c:v>
                </c:pt>
                <c:pt idx="1">
                  <c:v>9.8000000000000007</c:v>
                </c:pt>
                <c:pt idx="2">
                  <c:v>10.8</c:v>
                </c:pt>
                <c:pt idx="3">
                  <c:v>11</c:v>
                </c:pt>
                <c:pt idx="4">
                  <c:v>11.2</c:v>
                </c:pt>
                <c:pt idx="5">
                  <c:v>12</c:v>
                </c:pt>
                <c:pt idx="6">
                  <c:v>10.5</c:v>
                </c:pt>
                <c:pt idx="7">
                  <c:v>12</c:v>
                </c:pt>
                <c:pt idx="8">
                  <c:v>11.6</c:v>
                </c:pt>
                <c:pt idx="9">
                  <c:v>11.7</c:v>
                </c:pt>
                <c:pt idx="10">
                  <c:v>12.3</c:v>
                </c:pt>
                <c:pt idx="11">
                  <c:v>12.6</c:v>
                </c:pt>
                <c:pt idx="12">
                  <c:v>11.8</c:v>
                </c:pt>
                <c:pt idx="13">
                  <c:v>10.3</c:v>
                </c:pt>
                <c:pt idx="14">
                  <c:v>11.6</c:v>
                </c:pt>
                <c:pt idx="15">
                  <c:v>12.4</c:v>
                </c:pt>
                <c:pt idx="16">
                  <c:v>12.3</c:v>
                </c:pt>
                <c:pt idx="17">
                  <c:v>12.6</c:v>
                </c:pt>
                <c:pt idx="18">
                  <c:v>11.5</c:v>
                </c:pt>
                <c:pt idx="19">
                  <c:v>11.4</c:v>
                </c:pt>
                <c:pt idx="20">
                  <c:v>11</c:v>
                </c:pt>
                <c:pt idx="21">
                  <c:v>11.9</c:v>
                </c:pt>
                <c:pt idx="22">
                  <c:v>12.2</c:v>
                </c:pt>
                <c:pt idx="23">
                  <c:v>12.3</c:v>
                </c:pt>
                <c:pt idx="24">
                  <c:v>12.4</c:v>
                </c:pt>
                <c:pt idx="25">
                  <c:v>12.6</c:v>
                </c:pt>
                <c:pt idx="26">
                  <c:v>12.7</c:v>
                </c:pt>
                <c:pt idx="27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B-4B75-9692-AE35338CE474}"/>
            </c:ext>
          </c:extLst>
        </c:ser>
        <c:ser>
          <c:idx val="3"/>
          <c:order val="1"/>
          <c:tx>
            <c:strRef>
              <c:f>'[1]HB data'!$E$7</c:f>
              <c:strCache>
                <c:ptCount val="1"/>
                <c:pt idx="0">
                  <c:v>RUNNING AVERAGE</c:v>
                </c:pt>
              </c:strCache>
            </c:strRef>
          </c:tx>
          <c:spPr>
            <a:effectLst/>
          </c:spPr>
          <c:marker>
            <c:symbol val="none"/>
          </c:marker>
          <c:cat>
            <c:multiLvlStrRef>
              <c:f>'[1]HB data'!$B$8:$C$35</c:f>
              <c:multiLvlStrCache>
                <c:ptCount val="28"/>
                <c:lvl>
                  <c:pt idx="0">
                    <c:v>0.364583333</c:v>
                  </c:pt>
                  <c:pt idx="1">
                    <c:v>0.520833333</c:v>
                  </c:pt>
                  <c:pt idx="2">
                    <c:v>0.802083333</c:v>
                  </c:pt>
                  <c:pt idx="3">
                    <c:v>0.333333333</c:v>
                  </c:pt>
                  <c:pt idx="4">
                    <c:v>0.510416667</c:v>
                  </c:pt>
                  <c:pt idx="5">
                    <c:v>0.78125</c:v>
                  </c:pt>
                  <c:pt idx="6">
                    <c:v>0.3125</c:v>
                  </c:pt>
                  <c:pt idx="7">
                    <c:v>0.479166667</c:v>
                  </c:pt>
                  <c:pt idx="8">
                    <c:v>0.708333333</c:v>
                  </c:pt>
                  <c:pt idx="9">
                    <c:v>0.3125</c:v>
                  </c:pt>
                  <c:pt idx="10">
                    <c:v>0.479166667</c:v>
                  </c:pt>
                  <c:pt idx="11">
                    <c:v>0.708333333</c:v>
                  </c:pt>
                  <c:pt idx="12">
                    <c:v>0.3125</c:v>
                  </c:pt>
                  <c:pt idx="13">
                    <c:v>0.479166667</c:v>
                  </c:pt>
                  <c:pt idx="14">
                    <c:v>0.708333333</c:v>
                  </c:pt>
                  <c:pt idx="15">
                    <c:v>0.802083333</c:v>
                  </c:pt>
                  <c:pt idx="16">
                    <c:v>0.333333333</c:v>
                  </c:pt>
                  <c:pt idx="17">
                    <c:v>0.510416667</c:v>
                  </c:pt>
                  <c:pt idx="18">
                    <c:v>0.78125</c:v>
                  </c:pt>
                  <c:pt idx="19">
                    <c:v>0.3125</c:v>
                  </c:pt>
                  <c:pt idx="20">
                    <c:v>0.479166667</c:v>
                  </c:pt>
                  <c:pt idx="21">
                    <c:v>0.708333333</c:v>
                  </c:pt>
                  <c:pt idx="22">
                    <c:v>0.3125</c:v>
                  </c:pt>
                  <c:pt idx="23">
                    <c:v>0.708333333</c:v>
                  </c:pt>
                  <c:pt idx="24">
                    <c:v>0.3125</c:v>
                  </c:pt>
                  <c:pt idx="25">
                    <c:v>0.520833333</c:v>
                  </c:pt>
                  <c:pt idx="26">
                    <c:v>0.770833333</c:v>
                  </c:pt>
                  <c:pt idx="27">
                    <c:v>0.770833333</c:v>
                  </c:pt>
                </c:lvl>
                <c:lvl>
                  <c:pt idx="0">
                    <c:v>44743</c:v>
                  </c:pt>
                  <c:pt idx="1">
                    <c:v>44752</c:v>
                  </c:pt>
                  <c:pt idx="2">
                    <c:v>44762</c:v>
                  </c:pt>
                  <c:pt idx="3">
                    <c:v>44774</c:v>
                  </c:pt>
                  <c:pt idx="4">
                    <c:v>44783</c:v>
                  </c:pt>
                  <c:pt idx="5">
                    <c:v>44793</c:v>
                  </c:pt>
                  <c:pt idx="6">
                    <c:v>44805</c:v>
                  </c:pt>
                  <c:pt idx="7">
                    <c:v>44814</c:v>
                  </c:pt>
                  <c:pt idx="8">
                    <c:v>44824</c:v>
                  </c:pt>
                  <c:pt idx="9">
                    <c:v>44834</c:v>
                  </c:pt>
                  <c:pt idx="10">
                    <c:v>44844</c:v>
                  </c:pt>
                  <c:pt idx="11">
                    <c:v>44854</c:v>
                  </c:pt>
                  <c:pt idx="12">
                    <c:v>44864</c:v>
                  </c:pt>
                  <c:pt idx="13">
                    <c:v>44875</c:v>
                  </c:pt>
                  <c:pt idx="14">
                    <c:v>44885</c:v>
                  </c:pt>
                  <c:pt idx="15">
                    <c:v>44895</c:v>
                  </c:pt>
                  <c:pt idx="16">
                    <c:v>44905</c:v>
                  </c:pt>
                  <c:pt idx="17">
                    <c:v>44915</c:v>
                  </c:pt>
                  <c:pt idx="18">
                    <c:v>44915</c:v>
                  </c:pt>
                  <c:pt idx="19">
                    <c:v>44925</c:v>
                  </c:pt>
                  <c:pt idx="20">
                    <c:v>44935</c:v>
                  </c:pt>
                  <c:pt idx="21">
                    <c:v>44935</c:v>
                  </c:pt>
                  <c:pt idx="22">
                    <c:v>44945</c:v>
                  </c:pt>
                  <c:pt idx="23">
                    <c:v>44955</c:v>
                  </c:pt>
                  <c:pt idx="24">
                    <c:v>44966</c:v>
                  </c:pt>
                  <c:pt idx="25">
                    <c:v>44976</c:v>
                  </c:pt>
                  <c:pt idx="26">
                    <c:v>44985</c:v>
                  </c:pt>
                  <c:pt idx="27">
                    <c:v>44993</c:v>
                  </c:pt>
                </c:lvl>
              </c:multiLvlStrCache>
            </c:multiLvlStrRef>
          </c:cat>
          <c:val>
            <c:numRef>
              <c:f>'[1]HB data'!$E$8:$E$35</c:f>
              <c:numCache>
                <c:formatCode>General</c:formatCode>
                <c:ptCount val="28"/>
                <c:pt idx="0">
                  <c:v>10.1</c:v>
                </c:pt>
                <c:pt idx="1">
                  <c:v>9.9499999999999993</c:v>
                </c:pt>
                <c:pt idx="2">
                  <c:v>10.233333333333333</c:v>
                </c:pt>
                <c:pt idx="3">
                  <c:v>10.425000000000001</c:v>
                </c:pt>
                <c:pt idx="4">
                  <c:v>10.580000000000002</c:v>
                </c:pt>
                <c:pt idx="5">
                  <c:v>10.816666666666668</c:v>
                </c:pt>
                <c:pt idx="6">
                  <c:v>10.771428571428572</c:v>
                </c:pt>
                <c:pt idx="7">
                  <c:v>10.925000000000001</c:v>
                </c:pt>
                <c:pt idx="8">
                  <c:v>11</c:v>
                </c:pt>
                <c:pt idx="9">
                  <c:v>11.07</c:v>
                </c:pt>
                <c:pt idx="10">
                  <c:v>11.181818181818182</c:v>
                </c:pt>
                <c:pt idx="11">
                  <c:v>11.299999999999999</c:v>
                </c:pt>
                <c:pt idx="12">
                  <c:v>11.338461538461539</c:v>
                </c:pt>
                <c:pt idx="13">
                  <c:v>11.264285714285716</c:v>
                </c:pt>
                <c:pt idx="14">
                  <c:v>11.286666666666667</c:v>
                </c:pt>
                <c:pt idx="15">
                  <c:v>11.356250000000001</c:v>
                </c:pt>
                <c:pt idx="16">
                  <c:v>11.411764705882355</c:v>
                </c:pt>
                <c:pt idx="17">
                  <c:v>11.47777777777778</c:v>
                </c:pt>
                <c:pt idx="18">
                  <c:v>11.478947368421053</c:v>
                </c:pt>
                <c:pt idx="19">
                  <c:v>11.475000000000001</c:v>
                </c:pt>
                <c:pt idx="20">
                  <c:v>11.452380952380954</c:v>
                </c:pt>
                <c:pt idx="21">
                  <c:v>11.472727272727274</c:v>
                </c:pt>
                <c:pt idx="22">
                  <c:v>11.504347826086958</c:v>
                </c:pt>
                <c:pt idx="23">
                  <c:v>11.537500000000001</c:v>
                </c:pt>
                <c:pt idx="24">
                  <c:v>11.572000000000001</c:v>
                </c:pt>
                <c:pt idx="25">
                  <c:v>11.611538461538462</c:v>
                </c:pt>
                <c:pt idx="26">
                  <c:v>11.651851851851852</c:v>
                </c:pt>
                <c:pt idx="27">
                  <c:v>11.685714285714287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B-4B75-9692-AE35338CE474}"/>
            </c:ext>
          </c:extLst>
        </c:ser>
        <c:ser>
          <c:idx val="0"/>
          <c:order val="2"/>
          <c:tx>
            <c:strRef>
              <c:f>'[1]HB data'!$D$7</c:f>
              <c:strCache>
                <c:ptCount val="1"/>
                <c:pt idx="0">
                  <c:v>HB LEVEL (mg/dL)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'[1]HB data'!$D$8:$D$35</c:f>
              <c:numCache>
                <c:formatCode>General</c:formatCode>
                <c:ptCount val="28"/>
                <c:pt idx="0">
                  <c:v>10.1</c:v>
                </c:pt>
                <c:pt idx="1">
                  <c:v>9.8000000000000007</c:v>
                </c:pt>
                <c:pt idx="2">
                  <c:v>10.8</c:v>
                </c:pt>
                <c:pt idx="3">
                  <c:v>11</c:v>
                </c:pt>
                <c:pt idx="4">
                  <c:v>11.2</c:v>
                </c:pt>
                <c:pt idx="5">
                  <c:v>12</c:v>
                </c:pt>
                <c:pt idx="6">
                  <c:v>10.5</c:v>
                </c:pt>
                <c:pt idx="7">
                  <c:v>12</c:v>
                </c:pt>
                <c:pt idx="8">
                  <c:v>11.6</c:v>
                </c:pt>
                <c:pt idx="9">
                  <c:v>11.7</c:v>
                </c:pt>
                <c:pt idx="10">
                  <c:v>12.3</c:v>
                </c:pt>
                <c:pt idx="11">
                  <c:v>12.6</c:v>
                </c:pt>
                <c:pt idx="12">
                  <c:v>11.8</c:v>
                </c:pt>
                <c:pt idx="13">
                  <c:v>10.3</c:v>
                </c:pt>
                <c:pt idx="14">
                  <c:v>11.6</c:v>
                </c:pt>
                <c:pt idx="15">
                  <c:v>12.4</c:v>
                </c:pt>
                <c:pt idx="16">
                  <c:v>12.3</c:v>
                </c:pt>
                <c:pt idx="17">
                  <c:v>12.6</c:v>
                </c:pt>
                <c:pt idx="18">
                  <c:v>11.5</c:v>
                </c:pt>
                <c:pt idx="19">
                  <c:v>11.4</c:v>
                </c:pt>
                <c:pt idx="20">
                  <c:v>11</c:v>
                </c:pt>
                <c:pt idx="21">
                  <c:v>11.9</c:v>
                </c:pt>
                <c:pt idx="22">
                  <c:v>12.2</c:v>
                </c:pt>
                <c:pt idx="23">
                  <c:v>12.3</c:v>
                </c:pt>
                <c:pt idx="24">
                  <c:v>12.4</c:v>
                </c:pt>
                <c:pt idx="25">
                  <c:v>12.6</c:v>
                </c:pt>
                <c:pt idx="26">
                  <c:v>12.7</c:v>
                </c:pt>
                <c:pt idx="27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B-4B75-9692-AE35338CE474}"/>
            </c:ext>
          </c:extLst>
        </c:ser>
        <c:ser>
          <c:idx val="1"/>
          <c:order val="3"/>
          <c:tx>
            <c:strRef>
              <c:f>'[1]HB data'!$E$7</c:f>
              <c:strCache>
                <c:ptCount val="1"/>
                <c:pt idx="0">
                  <c:v>RUNNING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'[1]HB data'!$E$8:$E$35</c:f>
              <c:numCache>
                <c:formatCode>General</c:formatCode>
                <c:ptCount val="28"/>
                <c:pt idx="0">
                  <c:v>10.1</c:v>
                </c:pt>
                <c:pt idx="1">
                  <c:v>9.9499999999999993</c:v>
                </c:pt>
                <c:pt idx="2">
                  <c:v>10.233333333333333</c:v>
                </c:pt>
                <c:pt idx="3">
                  <c:v>10.425000000000001</c:v>
                </c:pt>
                <c:pt idx="4">
                  <c:v>10.580000000000002</c:v>
                </c:pt>
                <c:pt idx="5">
                  <c:v>10.816666666666668</c:v>
                </c:pt>
                <c:pt idx="6">
                  <c:v>10.771428571428572</c:v>
                </c:pt>
                <c:pt idx="7">
                  <c:v>10.925000000000001</c:v>
                </c:pt>
                <c:pt idx="8">
                  <c:v>11</c:v>
                </c:pt>
                <c:pt idx="9">
                  <c:v>11.07</c:v>
                </c:pt>
                <c:pt idx="10">
                  <c:v>11.181818181818182</c:v>
                </c:pt>
                <c:pt idx="11">
                  <c:v>11.299999999999999</c:v>
                </c:pt>
                <c:pt idx="12">
                  <c:v>11.338461538461539</c:v>
                </c:pt>
                <c:pt idx="13">
                  <c:v>11.264285714285716</c:v>
                </c:pt>
                <c:pt idx="14">
                  <c:v>11.286666666666667</c:v>
                </c:pt>
                <c:pt idx="15">
                  <c:v>11.356250000000001</c:v>
                </c:pt>
                <c:pt idx="16">
                  <c:v>11.411764705882355</c:v>
                </c:pt>
                <c:pt idx="17">
                  <c:v>11.47777777777778</c:v>
                </c:pt>
                <c:pt idx="18">
                  <c:v>11.478947368421053</c:v>
                </c:pt>
                <c:pt idx="19">
                  <c:v>11.475000000000001</c:v>
                </c:pt>
                <c:pt idx="20">
                  <c:v>11.452380952380954</c:v>
                </c:pt>
                <c:pt idx="21">
                  <c:v>11.472727272727274</c:v>
                </c:pt>
                <c:pt idx="22">
                  <c:v>11.504347826086958</c:v>
                </c:pt>
                <c:pt idx="23">
                  <c:v>11.537500000000001</c:v>
                </c:pt>
                <c:pt idx="24">
                  <c:v>11.572000000000001</c:v>
                </c:pt>
                <c:pt idx="25">
                  <c:v>11.611538461538462</c:v>
                </c:pt>
                <c:pt idx="26">
                  <c:v>11.651851851851852</c:v>
                </c:pt>
                <c:pt idx="27">
                  <c:v>11.685714285714287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B-4B75-9692-AE35338C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62432"/>
        <c:axId val="554364728"/>
      </c:lineChart>
      <c:catAx>
        <c:axId val="554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64728"/>
        <c:crosses val="autoZero"/>
        <c:auto val="1"/>
        <c:lblAlgn val="ctr"/>
        <c:lblOffset val="100"/>
        <c:noMultiLvlLbl val="0"/>
      </c:catAx>
      <c:valAx>
        <c:axId val="55436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6243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9.9718979680069181E-2"/>
          <c:y val="0.9273250727380008"/>
          <c:w val="0.9"/>
          <c:h val="7.2674927261999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0</xdr:row>
      <xdr:rowOff>1074420</xdr:rowOff>
    </xdr:from>
    <xdr:to>
      <xdr:col>22</xdr:col>
      <xdr:colOff>114300</xdr:colOff>
      <xdr:row>64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946D6F-EF07-44E2-B591-B0005A531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11</xdr:row>
      <xdr:rowOff>15240</xdr:rowOff>
    </xdr:from>
    <xdr:to>
      <xdr:col>19</xdr:col>
      <xdr:colOff>480060</xdr:colOff>
      <xdr:row>59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C5E44-3FA7-4A9C-AC8E-48854389E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1040130</xdr:rowOff>
    </xdr:from>
    <xdr:to>
      <xdr:col>18</xdr:col>
      <xdr:colOff>426720</xdr:colOff>
      <xdr:row>25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59D2D-D56F-4595-BFF1-1BAA5E1A2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83</xdr:row>
      <xdr:rowOff>80010</xdr:rowOff>
    </xdr:from>
    <xdr:to>
      <xdr:col>20</xdr:col>
      <xdr:colOff>114300</xdr:colOff>
      <xdr:row>99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20EF3-C1BA-4ACF-A3B3-DE7B4513F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2773680</xdr:colOff>
      <xdr:row>6</xdr:row>
      <xdr:rowOff>102870</xdr:rowOff>
    </xdr:from>
    <xdr:to>
      <xdr:col>3</xdr:col>
      <xdr:colOff>861060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8AD1-1338-4CF6-A385-7A5C08764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1</xdr:row>
      <xdr:rowOff>213360</xdr:rowOff>
    </xdr:from>
    <xdr:to>
      <xdr:col>5</xdr:col>
      <xdr:colOff>15240</xdr:colOff>
      <xdr:row>8</xdr:row>
      <xdr:rowOff>15240</xdr:rowOff>
    </xdr:to>
    <xdr:graphicFrame macro="">
      <xdr:nvGraphicFramePr>
        <xdr:cNvPr id="2" name="BloodSugarProgress" descr="Line chart tracking Blood sugar with Running average">
          <a:extLst>
            <a:ext uri="{FF2B5EF4-FFF2-40B4-BE49-F238E27FC236}">
              <a16:creationId xmlns:a16="http://schemas.microsoft.com/office/drawing/2014/main" id="{B827A61B-89C7-4162-818E-12810C47E0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OBAAJ/JOBAAJ%20PROJECT%20DETAILS/sample/HB%20tracker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 data"/>
    </sheetNames>
    <sheetDataSet>
      <sheetData sheetId="0">
        <row r="7">
          <cell r="D7" t="str">
            <v>HB LEVEL (mg/dL)</v>
          </cell>
          <cell r="E7" t="str">
            <v>RUNNING AVERAGE</v>
          </cell>
        </row>
        <row r="8">
          <cell r="B8">
            <v>44743</v>
          </cell>
          <cell r="C8">
            <v>0.36458333333333298</v>
          </cell>
          <cell r="D8">
            <v>10.1</v>
          </cell>
          <cell r="E8">
            <v>10.1</v>
          </cell>
        </row>
        <row r="9">
          <cell r="B9">
            <v>44752</v>
          </cell>
          <cell r="C9">
            <v>0.52083333333333304</v>
          </cell>
          <cell r="D9">
            <v>9.8000000000000007</v>
          </cell>
          <cell r="E9">
            <v>9.9499999999999993</v>
          </cell>
        </row>
        <row r="10">
          <cell r="B10">
            <v>44762</v>
          </cell>
          <cell r="C10">
            <v>0.80208333333333304</v>
          </cell>
          <cell r="D10">
            <v>10.8</v>
          </cell>
          <cell r="E10">
            <v>10.233333333333333</v>
          </cell>
        </row>
        <row r="11">
          <cell r="B11">
            <v>44774</v>
          </cell>
          <cell r="C11">
            <v>0.33333333333333298</v>
          </cell>
          <cell r="D11">
            <v>11</v>
          </cell>
          <cell r="E11">
            <v>10.425000000000001</v>
          </cell>
        </row>
        <row r="12">
          <cell r="B12">
            <v>44783</v>
          </cell>
          <cell r="C12">
            <v>0.51041666666666696</v>
          </cell>
          <cell r="D12">
            <v>11.2</v>
          </cell>
          <cell r="E12">
            <v>10.580000000000002</v>
          </cell>
        </row>
        <row r="13">
          <cell r="B13">
            <v>44793</v>
          </cell>
          <cell r="C13">
            <v>0.78125</v>
          </cell>
          <cell r="D13">
            <v>12</v>
          </cell>
          <cell r="E13">
            <v>10.816666666666668</v>
          </cell>
        </row>
        <row r="14">
          <cell r="B14">
            <v>44805</v>
          </cell>
          <cell r="C14">
            <v>0.3125</v>
          </cell>
          <cell r="D14">
            <v>10.5</v>
          </cell>
          <cell r="E14">
            <v>10.771428571428572</v>
          </cell>
        </row>
        <row r="15">
          <cell r="B15">
            <v>44814</v>
          </cell>
          <cell r="C15">
            <v>0.47916666666666702</v>
          </cell>
          <cell r="D15">
            <v>12</v>
          </cell>
          <cell r="E15">
            <v>10.925000000000001</v>
          </cell>
        </row>
        <row r="16">
          <cell r="B16">
            <v>44824</v>
          </cell>
          <cell r="C16">
            <v>0.70833333333333304</v>
          </cell>
          <cell r="D16">
            <v>11.6</v>
          </cell>
          <cell r="E16">
            <v>11</v>
          </cell>
        </row>
        <row r="17">
          <cell r="B17">
            <v>44834</v>
          </cell>
          <cell r="C17">
            <v>0.3125</v>
          </cell>
          <cell r="D17">
            <v>11.7</v>
          </cell>
          <cell r="E17">
            <v>11.07</v>
          </cell>
        </row>
        <row r="18">
          <cell r="B18">
            <v>44844</v>
          </cell>
          <cell r="C18">
            <v>0.47916666666666702</v>
          </cell>
          <cell r="D18">
            <v>12.3</v>
          </cell>
          <cell r="E18">
            <v>11.181818181818182</v>
          </cell>
        </row>
        <row r="19">
          <cell r="B19">
            <v>44854</v>
          </cell>
          <cell r="C19">
            <v>0.70833333333333304</v>
          </cell>
          <cell r="D19">
            <v>12.6</v>
          </cell>
          <cell r="E19">
            <v>11.299999999999999</v>
          </cell>
        </row>
        <row r="20">
          <cell r="B20">
            <v>44864</v>
          </cell>
          <cell r="C20">
            <v>0.3125</v>
          </cell>
          <cell r="D20">
            <v>11.8</v>
          </cell>
          <cell r="E20">
            <v>11.338461538461539</v>
          </cell>
        </row>
        <row r="21">
          <cell r="B21">
            <v>44875</v>
          </cell>
          <cell r="C21">
            <v>0.47916666666666702</v>
          </cell>
          <cell r="D21">
            <v>10.3</v>
          </cell>
          <cell r="E21">
            <v>11.264285714285716</v>
          </cell>
        </row>
        <row r="22">
          <cell r="B22">
            <v>44885</v>
          </cell>
          <cell r="C22">
            <v>0.70833333333333304</v>
          </cell>
          <cell r="D22">
            <v>11.6</v>
          </cell>
          <cell r="E22">
            <v>11.286666666666667</v>
          </cell>
        </row>
        <row r="23">
          <cell r="B23">
            <v>44895</v>
          </cell>
          <cell r="C23">
            <v>0.80208333333333304</v>
          </cell>
          <cell r="D23">
            <v>12.4</v>
          </cell>
          <cell r="E23">
            <v>11.356250000000001</v>
          </cell>
        </row>
        <row r="24">
          <cell r="B24">
            <v>44905</v>
          </cell>
          <cell r="C24">
            <v>0.33333333333333298</v>
          </cell>
          <cell r="D24">
            <v>12.3</v>
          </cell>
          <cell r="E24">
            <v>11.411764705882355</v>
          </cell>
        </row>
        <row r="25">
          <cell r="B25">
            <v>44915</v>
          </cell>
          <cell r="C25">
            <v>0.51041666666666696</v>
          </cell>
          <cell r="D25">
            <v>12.6</v>
          </cell>
          <cell r="E25">
            <v>11.47777777777778</v>
          </cell>
        </row>
        <row r="26">
          <cell r="B26">
            <v>44915</v>
          </cell>
          <cell r="C26">
            <v>0.78125</v>
          </cell>
          <cell r="D26">
            <v>11.5</v>
          </cell>
          <cell r="E26">
            <v>11.478947368421053</v>
          </cell>
        </row>
        <row r="27">
          <cell r="B27">
            <v>44925</v>
          </cell>
          <cell r="C27">
            <v>0.3125</v>
          </cell>
          <cell r="D27">
            <v>11.4</v>
          </cell>
          <cell r="E27">
            <v>11.475000000000001</v>
          </cell>
        </row>
        <row r="28">
          <cell r="B28">
            <v>44935</v>
          </cell>
          <cell r="C28">
            <v>0.47916666666666702</v>
          </cell>
          <cell r="D28">
            <v>11</v>
          </cell>
          <cell r="E28">
            <v>11.452380952380954</v>
          </cell>
        </row>
        <row r="29">
          <cell r="B29">
            <v>44935</v>
          </cell>
          <cell r="C29">
            <v>0.70833333333333304</v>
          </cell>
          <cell r="D29">
            <v>11.9</v>
          </cell>
          <cell r="E29">
            <v>11.472727272727274</v>
          </cell>
        </row>
        <row r="30">
          <cell r="B30">
            <v>44945</v>
          </cell>
          <cell r="C30">
            <v>0.3125</v>
          </cell>
          <cell r="D30">
            <v>12.2</v>
          </cell>
          <cell r="E30">
            <v>11.504347826086958</v>
          </cell>
        </row>
        <row r="31">
          <cell r="B31">
            <v>44955</v>
          </cell>
          <cell r="C31">
            <v>0.70833333333333304</v>
          </cell>
          <cell r="D31">
            <v>12.3</v>
          </cell>
          <cell r="E31">
            <v>11.537500000000001</v>
          </cell>
        </row>
        <row r="32">
          <cell r="B32">
            <v>44966</v>
          </cell>
          <cell r="C32">
            <v>0.3125</v>
          </cell>
          <cell r="D32">
            <v>12.4</v>
          </cell>
          <cell r="E32">
            <v>11.572000000000001</v>
          </cell>
        </row>
        <row r="33">
          <cell r="B33">
            <v>44976</v>
          </cell>
          <cell r="C33">
            <v>0.52083333333333304</v>
          </cell>
          <cell r="D33">
            <v>12.6</v>
          </cell>
          <cell r="E33">
            <v>11.611538461538462</v>
          </cell>
        </row>
        <row r="34">
          <cell r="B34">
            <v>44985</v>
          </cell>
          <cell r="C34">
            <v>0.77083333333333304</v>
          </cell>
          <cell r="D34">
            <v>12.7</v>
          </cell>
          <cell r="E34">
            <v>11.651851851851852</v>
          </cell>
        </row>
        <row r="35">
          <cell r="B35">
            <v>44993</v>
          </cell>
          <cell r="C35">
            <v>0.77083333333333304</v>
          </cell>
          <cell r="D35">
            <v>12.6</v>
          </cell>
          <cell r="E35">
            <v>11.685714285714287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94.767334953707" createdVersion="6" refreshedVersion="6" minRefreshableVersion="3" recordCount="111" xr:uid="{1FDD23CF-ABAD-4909-AB17-74B5E6CBDE3C}">
  <cacheSource type="worksheet">
    <worksheetSource ref="A1:I112" sheet="Sheet4"/>
  </cacheSource>
  <cacheFields count="9">
    <cacheField name="States/UTs" numFmtId="0">
      <sharedItems/>
    </cacheField>
    <cacheField name="Area" numFmtId="0">
      <sharedItems count="3">
        <s v="Urban"/>
        <s v="Rural"/>
        <s v="Total"/>
      </sharedItems>
    </cacheField>
    <cacheField name="Children age 6-59 months who are anaemic (&lt;11.0 g/dl)22 (%)" numFmtId="0">
      <sharedItems containsMixedTypes="1" containsNumber="1" minValue="33.32" maxValue="95.05"/>
    </cacheField>
    <cacheField name="Non-pregnant women age 15-49 years who are anaemic (&lt;12.0 g/dl)22 (%)" numFmtId="0">
      <sharedItems containsMixedTypes="1" containsNumber="1" minValue="24.05" maxValue="94.3" count="111">
        <n v="90.96"/>
        <n v="58.69"/>
        <n v="57.22"/>
        <n v="61.44"/>
        <n v="57.68"/>
        <n v="57.55"/>
        <n v="60.43"/>
        <n v="59.52"/>
        <n v="58.99"/>
        <n v="51.69"/>
        <n v="41.57"/>
        <n v="40.82"/>
        <n v="57.08"/>
        <n v="66.41"/>
        <n v="66.349999999999994"/>
        <n v="59.28"/>
        <n v="63.08"/>
        <n v="63.55"/>
        <n v="62.5"/>
        <s v="*"/>
        <n v="60.09"/>
        <n v="49.91"/>
        <n v="62.46"/>
        <n v="61.17"/>
        <n v="50.21"/>
        <n v="64.52"/>
        <n v="62.58"/>
        <n v="57.49"/>
        <n v="37.46"/>
        <n v="38.9"/>
        <n v="65.989999999999995"/>
        <n v="67.680000000000007"/>
        <n v="65.06"/>
        <n v="66.03"/>
        <n v="62.1"/>
        <n v="60.57"/>
        <n v="52.26"/>
        <n v="53.61"/>
        <n v="53.35"/>
        <n v="61.56"/>
        <n v="68.959999999999994"/>
        <n v="67.25"/>
        <n v="52.95"/>
        <n v="67.010000000000005"/>
        <n v="65.67"/>
        <n v="50.5"/>
        <n v="50.25"/>
        <n v="47.83"/>
        <n v="55.35"/>
        <n v="36.06"/>
        <n v="36.51"/>
        <n v="54.06"/>
        <n v="94.3"/>
        <n v="93.67"/>
        <n v="45.61"/>
        <n v="24.05"/>
        <n v="25.98"/>
        <n v="65.19"/>
        <n v="55.86"/>
        <n v="54.73"/>
        <n v="44.12"/>
        <n v="56.42"/>
        <n v="54.53"/>
        <n v="57.82"/>
        <n v="28.58"/>
        <n v="29.3"/>
        <n v="51.62"/>
        <n v="54.94"/>
        <n v="54.41"/>
        <n v="66.17"/>
        <n v="40.08"/>
        <n v="34.799999999999997"/>
        <n v="61.57"/>
        <n v="30.26"/>
        <n v="29.29"/>
        <n v="60.08"/>
        <n v="59.65"/>
        <n v="50.15"/>
        <n v="42.17"/>
        <n v="64.97"/>
        <n v="64.36"/>
        <n v="51.5"/>
        <n v="61.03"/>
        <n v="55.54"/>
        <n v="39.89"/>
        <n v="58.58"/>
        <n v="58.84"/>
        <n v="37"/>
        <n v="56.08"/>
        <n v="54.67"/>
        <n v="57.36"/>
        <n v="42.01"/>
        <n v="42.07"/>
        <n v="27.51"/>
        <n v="55.38"/>
        <n v="53.56"/>
        <n v="26.54"/>
        <n v="59.05"/>
        <n v="57.77"/>
        <n v="30.46"/>
        <n v="67.83"/>
        <n v="67.36"/>
        <n v="30.77"/>
        <n v="50.65"/>
        <n v="50.62"/>
        <n v="37.01"/>
        <n v="40.98"/>
        <n v="42.42"/>
        <n v="52.42"/>
        <n v="74.8"/>
        <n v="71.680000000000007"/>
      </sharedItems>
    </cacheField>
    <cacheField name="Pregnant women age 15-49 years who are anaemic (&lt;11.0 g/dl)22 (%)" numFmtId="0">
      <sharedItems containsMixedTypes="1" containsNumber="1" minValue="-67.52" maxValue="80.84" count="100">
        <n v="-67.52"/>
        <n v="54.31"/>
        <n v="52.15"/>
        <n v="55.59"/>
        <n v="-55.54"/>
        <n v="-53.66"/>
        <n v="-61.06"/>
        <n v="52.7"/>
        <n v="53.71"/>
        <n v="45.08"/>
        <n v="28.64"/>
        <n v="27.86"/>
        <n v="38.76"/>
        <n v="55.9"/>
        <n v="54.21"/>
        <n v="46.15"/>
        <n v="63.88"/>
        <n v="63.08"/>
        <n v="44.07"/>
        <s v="*"/>
        <n v="42.24"/>
        <n v="54.75"/>
        <n v="51.79"/>
        <n v="41.36"/>
        <n v="-60.4"/>
        <n v="60.66"/>
        <n v="54.64"/>
        <n v="-40.99"/>
        <n v="56.1"/>
        <n v="66.44"/>
        <n v="62.55"/>
        <n v="41.44"/>
        <n v="57.22"/>
        <n v="56.45"/>
        <n v="44.22"/>
        <n v="43.93"/>
        <n v="42.19"/>
        <n v="45.47"/>
        <n v="44.12"/>
        <n v="44.11"/>
        <n v="35.200000000000003"/>
        <n v="59.19"/>
        <n v="56.81"/>
        <n v="37.090000000000003"/>
        <n v="50.62"/>
        <n v="45.73"/>
        <n v="50.4"/>
        <n v="27.14"/>
        <n v="31.42"/>
        <n v="45.72"/>
        <n v="80.84"/>
        <n v="78.069999999999993"/>
        <n v="51.9"/>
        <n v="-20.9"/>
        <n v="60.3"/>
        <n v="54.91"/>
        <n v="52.85"/>
        <n v="37.33"/>
        <n v="46.54"/>
        <n v="45.65"/>
        <n v="56.19"/>
        <n v="32.69"/>
        <n v="32.369999999999997"/>
        <n v="45.93"/>
        <n v="44.98"/>
        <n v="-62.08"/>
        <n v="35.92"/>
        <n v="34"/>
        <n v="59.49"/>
        <n v="22.11"/>
        <n v="22.15"/>
        <n v="42.18"/>
        <n v="62.16"/>
        <n v="61.81"/>
        <n v="42.6"/>
        <n v="42.53"/>
        <n v="-46.1"/>
        <n v="54.38"/>
        <n v="51.73"/>
        <n v="23.39"/>
        <n v="47.54"/>
        <n v="46.31"/>
        <n v="34.020000000000003"/>
        <n v="40.729999999999997"/>
        <n v="22.27"/>
        <n v="53.12"/>
        <n v="48.25"/>
        <n v="-22.3"/>
        <n v="53.17"/>
        <n v="31.65"/>
        <n v="61.3"/>
        <n v="61.5"/>
        <n v="31.88"/>
        <n v="47.92"/>
        <n v="35.44"/>
        <n v="44.3"/>
        <n v="46.37"/>
        <n v="40.159999999999997"/>
        <n v="62.99"/>
        <n v="62.26"/>
      </sharedItems>
    </cacheField>
    <cacheField name="All women age 15-49 years who are anaemic22 (%)" numFmtId="0">
      <sharedItems containsSemiMixedTypes="0" containsString="0" containsNumber="1" minValue="-64" maxValue="93.53" count="111">
        <n v="89.45"/>
        <n v="58.51"/>
        <n v="57.03"/>
        <n v="61.26"/>
        <n v="57.64"/>
        <n v="57.48"/>
        <n v="60.45"/>
        <n v="59.31"/>
        <n v="58.83"/>
        <n v="51.5"/>
        <n v="41.01"/>
        <n v="40.270000000000003"/>
        <n v="56.54"/>
        <n v="65.959999999999994"/>
        <n v="65.86"/>
        <n v="58.97"/>
        <n v="63.14"/>
        <n v="63.52"/>
        <n v="61.41"/>
        <n v="-64"/>
        <n v="60.3"/>
        <n v="49.69"/>
        <n v="62.15"/>
        <n v="60.82"/>
        <n v="49.93"/>
        <n v="64.36"/>
        <n v="62.51"/>
        <n v="57.39"/>
        <n v="37.36"/>
        <n v="38.950000000000003"/>
        <n v="65.58"/>
        <n v="67.63"/>
        <n v="64.98"/>
        <n v="65.23"/>
        <n v="61.9"/>
        <n v="60.41"/>
        <n v="52.04"/>
        <n v="53.33"/>
        <n v="53.02"/>
        <n v="61.08"/>
        <n v="67.510000000000005"/>
        <n v="65.89"/>
        <n v="52.26"/>
        <n v="66.66"/>
        <n v="65.3"/>
        <n v="50.07"/>
        <n v="50.26"/>
        <n v="47.76"/>
        <n v="55.21"/>
        <n v="35.78"/>
        <n v="36.340000000000003"/>
        <n v="53.81"/>
        <n v="93.53"/>
        <n v="92.76"/>
        <n v="45.8"/>
        <n v="23.74"/>
        <n v="25.8"/>
        <n v="65.06"/>
        <n v="55.82"/>
        <n v="54.66"/>
        <n v="43.91"/>
        <n v="56.06"/>
        <n v="54.24"/>
        <n v="57.77"/>
        <n v="28.79"/>
        <n v="29.44"/>
        <n v="51.02"/>
        <n v="54.32"/>
        <n v="53.79"/>
        <n v="66.05"/>
        <n v="39.880000000000003"/>
        <n v="34.770000000000003"/>
        <n v="61.52"/>
        <n v="29.76"/>
        <n v="28.88"/>
        <n v="60.25"/>
        <n v="58.62"/>
        <n v="49.91"/>
        <n v="42.36"/>
        <n v="64.87"/>
        <n v="64.28"/>
        <n v="51.25"/>
        <n v="61.39"/>
        <n v="55.14"/>
        <n v="40.03"/>
        <n v="58.46"/>
        <n v="58.65"/>
        <n v="36.479999999999997"/>
        <n v="55.74"/>
        <n v="54.35"/>
        <n v="57.24"/>
        <n v="41.86"/>
        <n v="42.05"/>
        <n v="27.27"/>
        <n v="55.32"/>
        <n v="53.41"/>
        <n v="26.42"/>
        <n v="58.9"/>
        <n v="57.62"/>
        <n v="30.5"/>
        <n v="67.59"/>
        <n v="67.150000000000006"/>
        <n v="30.81"/>
        <n v="50.53"/>
        <n v="50.42"/>
        <n v="36.950000000000003"/>
        <n v="41.1"/>
        <n v="42.56"/>
        <n v="51.78"/>
        <n v="74.41"/>
        <n v="71.39"/>
      </sharedItems>
    </cacheField>
    <cacheField name="All women age 15-19 years who are anaemic22 (%) " numFmtId="0">
      <sharedItems containsMixedTypes="1" containsNumber="1" minValue="-53.02" maxValue="97.82" count="108">
        <n v="92.35"/>
        <n v="60.15"/>
        <n v="59.14"/>
        <n v="63"/>
        <n v="45.47"/>
        <n v="44.92"/>
        <n v="60.07"/>
        <n v="59.05"/>
        <n v="57.4"/>
        <n v="49.56"/>
        <n v="48.48"/>
        <n v="62.18"/>
        <n v="66.97"/>
        <n v="67.010000000000005"/>
        <n v="58.55"/>
        <n v="65.44"/>
        <n v="65.680000000000007"/>
        <n v="71.540000000000006"/>
        <s v="*"/>
        <n v="57.67"/>
        <n v="51.54"/>
        <n v="61.24"/>
        <n v="61.44"/>
        <n v="56.61"/>
        <n v="66.260000000000005"/>
        <n v="63.9"/>
        <n v="59.34"/>
        <n v="45.67"/>
        <n v="44.49"/>
        <n v="67.19"/>
        <n v="72.34"/>
        <n v="68.98"/>
        <n v="67.36"/>
        <n v="63.51"/>
        <n v="62.26"/>
        <n v="56.38"/>
        <n v="52.31"/>
        <n v="53.2"/>
        <n v="63.21"/>
        <n v="77.459999999999994"/>
        <n v="76.19"/>
        <n v="61.12"/>
        <n v="66.510000000000005"/>
        <n v="65.75"/>
        <n v="53.41"/>
        <n v="50.19"/>
        <n v="49.39"/>
        <n v="63.58"/>
        <n v="31.57"/>
        <n v="32.53"/>
        <n v="56.47"/>
        <n v="97.82"/>
        <n v="96.92"/>
        <n v="41.03"/>
        <n v="-31.87"/>
        <n v="31.36"/>
        <n v="64.66"/>
        <n v="58.33"/>
        <n v="58.11"/>
        <n v="48.02"/>
        <n v="57.73"/>
        <n v="57.15"/>
        <n v="62.32"/>
        <n v="26.67"/>
        <n v="27.92"/>
        <n v="59.76"/>
        <n v="54.55"/>
        <n v="52.54"/>
        <n v="61.72"/>
        <n v="40.840000000000003"/>
        <n v="34.92"/>
        <n v="61.35"/>
        <n v="33.880000000000003"/>
        <n v="33.92"/>
        <n v="57.48"/>
        <n v="52.28"/>
        <n v="51.56"/>
        <n v="-53.02"/>
        <n v="65.45"/>
        <n v="50.55"/>
        <n v="52.96"/>
        <n v="58.4"/>
        <n v="43.54"/>
        <n v="61.31"/>
        <n v="60.3"/>
        <n v="43.45"/>
        <n v="59.38"/>
        <n v="44.1"/>
        <n v="43.71"/>
        <n v="46.68"/>
        <n v="33.99"/>
        <n v="54.9"/>
        <n v="52.94"/>
        <n v="31.22"/>
        <n v="65.17"/>
        <n v="64.650000000000006"/>
        <n v="30.41"/>
        <n v="69.81"/>
        <n v="67.88"/>
        <n v="30.33"/>
        <n v="52.78"/>
        <n v="52.91"/>
        <n v="33.549999999999997"/>
        <n v="40.89"/>
        <n v="40.93"/>
        <n v="44.6"/>
        <n v="73.23"/>
        <n v="70.8"/>
      </sharedItems>
    </cacheField>
    <cacheField name="Men age 15-49 years who are anaemic (&lt;13.0 g/dl)22 (%)" numFmtId="0">
      <sharedItems containsMixedTypes="1" containsNumber="1" minValue="-20.239999999999998" maxValue="76.41" count="108">
        <n v="72.39"/>
        <n v="27.41"/>
        <n v="25.04"/>
        <n v="23.3"/>
        <n v="20.36"/>
        <n v="16.059999999999999"/>
        <n v="17.89"/>
        <n v="17.32"/>
        <n v="16.2"/>
        <n v="21"/>
        <n v="21.45"/>
        <n v="21.44"/>
        <n v="20.81"/>
        <n v="37.520000000000003"/>
        <n v="35.99"/>
        <n v="20.18"/>
        <n v="30.05"/>
        <n v="29.45"/>
        <n v="28.02"/>
        <s v="*"/>
        <n v="8.08"/>
        <n v="12.53"/>
        <n v="28.87"/>
        <n v="26.99"/>
        <n v="19.23"/>
        <n v="30.34"/>
        <n v="24.62"/>
        <n v="16"/>
        <n v="9.48"/>
        <n v="12"/>
        <n v="27.14"/>
        <n v="29.11"/>
        <n v="26.6"/>
        <n v="27.56"/>
        <n v="18.93"/>
        <n v="17.420000000000002"/>
        <n v="20.260000000000002"/>
        <n v="18.62"/>
        <n v="27.07"/>
        <n v="39.97"/>
        <n v="36.700000000000003"/>
        <n v="19.98"/>
        <n v="30.45"/>
        <n v="29.55"/>
        <n v="18"/>
        <n v="21.17"/>
        <n v="19.63"/>
        <n v="13.18"/>
        <n v="16.350000000000001"/>
        <n v="17.8"/>
        <n v="20.39"/>
        <n v="76.41"/>
        <n v="75.62"/>
        <n v="14.16"/>
        <n v="-11.42"/>
        <n v="5.57"/>
        <n v="30.94"/>
        <n v="22.92"/>
        <n v="22.43"/>
        <n v="17.34"/>
        <n v="25.4"/>
        <n v="21.86"/>
        <n v="13.79"/>
        <n v="6.51"/>
        <n v="5.97"/>
        <n v="8.6300000000000008"/>
        <n v="27.35"/>
        <n v="25.5"/>
        <n v="41.72"/>
        <n v="18.309999999999999"/>
        <n v="15.62"/>
        <n v="24"/>
        <n v="9.4700000000000006"/>
        <n v="9.9600000000000009"/>
        <n v="-20.239999999999998"/>
        <n v="12.64"/>
        <n v="15.01"/>
        <n v="29.59"/>
        <n v="28.48"/>
        <n v="14.96"/>
        <n v="18.43"/>
        <n v="19.53"/>
        <n v="13.31"/>
        <n v="24.31"/>
        <n v="22.63"/>
        <n v="21.41"/>
        <n v="24.59"/>
        <n v="23.21"/>
        <n v="9.18"/>
        <n v="20.96"/>
        <n v="18.72"/>
        <n v="10.8"/>
        <n v="15.45"/>
        <n v="15.22"/>
        <n v="3.49"/>
        <n v="16.48"/>
        <n v="15.33"/>
        <n v="5.27"/>
        <n v="34.89"/>
        <n v="36.869999999999997"/>
        <n v="13.33"/>
        <n v="22.69"/>
        <n v="21.46"/>
        <n v="15.58"/>
        <n v="15.14"/>
        <n v="16.100000000000001"/>
        <n v="42.42"/>
        <n v="38.85"/>
      </sharedItems>
    </cacheField>
    <cacheField name="Men age 15-19 years who are anaemic (&lt;13.0 g/dl)22 (%)" numFmtId="0">
      <sharedItems containsMixedTypes="1" containsNumber="1" minValue="-95.81" maxValue="60.05" count="94">
        <s v="*"/>
        <n v="33.86"/>
        <n v="31.13"/>
        <n v="31.51"/>
        <n v="-25.59"/>
        <n v="-27.09"/>
        <n v="-12.07"/>
        <n v="21.35"/>
        <n v="18.670000000000002"/>
        <n v="31.01"/>
        <n v="25.59"/>
        <n v="24.94"/>
        <n v="22.48"/>
        <n v="40.44"/>
        <n v="39.630000000000003"/>
        <n v="30.24"/>
        <n v="35.200000000000003"/>
        <n v="34.83"/>
        <n v="37.93"/>
        <n v="18.73"/>
        <n v="34.35"/>
        <n v="31.45"/>
        <n v="28.95"/>
        <n v="-59.96"/>
        <n v="36.99"/>
        <n v="26.72"/>
        <n v="-15.77"/>
        <n v="32.979999999999997"/>
        <n v="39.200000000000003"/>
        <n v="36.020000000000003"/>
        <n v="34.590000000000003"/>
        <n v="31.52"/>
        <n v="29.92"/>
        <n v="19.02"/>
        <n v="22.43"/>
        <n v="22.08"/>
        <n v="38.99"/>
        <n v="60.05"/>
        <n v="53.46"/>
        <n v="35.840000000000003"/>
        <n v="39.85"/>
        <n v="39.65"/>
        <n v="26.49"/>
        <n v="26.46"/>
        <n v="25.83"/>
        <n v="30.65"/>
        <n v="27.42"/>
        <n v="25.04"/>
        <n v="-95.81"/>
        <n v="-93.06"/>
        <n v="-31.21"/>
        <n v="27.64"/>
        <n v="30.27"/>
        <n v="30.45"/>
        <n v="26.42"/>
        <n v="34.18"/>
        <n v="27.94"/>
        <n v="12.78"/>
        <n v="7.39"/>
        <n v="7.84"/>
        <n v="34.97"/>
        <n v="30.11"/>
        <n v="18.91"/>
        <n v="21.51"/>
        <n v="20.350000000000001"/>
        <n v="21.61"/>
        <n v="19.63"/>
        <n v="32.61"/>
        <n v="29.99"/>
        <n v="24.33"/>
        <n v="-11.91"/>
        <n v="34.56"/>
        <n v="32.74"/>
        <n v="21.94"/>
        <n v="35.700000000000003"/>
        <n v="34.04"/>
        <n v="-23.08"/>
        <n v="17.55"/>
        <n v="-15.45"/>
        <n v="24.89"/>
        <n v="24.62"/>
        <n v="24.71"/>
        <n v="25.09"/>
        <n v="-8.49"/>
        <n v="24.67"/>
        <n v="27.15"/>
        <n v="23.84"/>
        <n v="29.91"/>
        <n v="28.21"/>
        <n v="23.97"/>
        <n v="26.33"/>
        <n v="-7.43"/>
        <n v="42.83"/>
        <n v="38.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adakh"/>
    <x v="0"/>
    <n v="84.05"/>
    <x v="0"/>
    <x v="0"/>
    <x v="0"/>
    <x v="0"/>
    <x v="0"/>
    <x v="0"/>
  </r>
  <r>
    <s v="India"/>
    <x v="1"/>
    <n v="68.25"/>
    <x v="1"/>
    <x v="1"/>
    <x v="1"/>
    <x v="1"/>
    <x v="1"/>
    <x v="1"/>
  </r>
  <r>
    <s v="India"/>
    <x v="2"/>
    <n v="67.12"/>
    <x v="2"/>
    <x v="2"/>
    <x v="2"/>
    <x v="2"/>
    <x v="2"/>
    <x v="2"/>
  </r>
  <r>
    <s v="Gujarat"/>
    <x v="0"/>
    <n v="77.58"/>
    <x v="3"/>
    <x v="3"/>
    <x v="3"/>
    <x v="3"/>
    <x v="3"/>
    <x v="3"/>
  </r>
  <r>
    <s v="Andaman &amp; Nicobar Islands"/>
    <x v="1"/>
    <n v="33.32"/>
    <x v="4"/>
    <x v="4"/>
    <x v="4"/>
    <x v="4"/>
    <x v="4"/>
    <x v="4"/>
  </r>
  <r>
    <s v="Andaman &amp; Nicobar Islands"/>
    <x v="2"/>
    <n v="40.04"/>
    <x v="5"/>
    <x v="5"/>
    <x v="5"/>
    <x v="5"/>
    <x v="5"/>
    <x v="5"/>
  </r>
  <r>
    <s v="Dadra and Nagar Haveli &amp; Daman and Diu"/>
    <x v="0"/>
    <n v="75"/>
    <x v="6"/>
    <x v="6"/>
    <x v="6"/>
    <x v="6"/>
    <x v="6"/>
    <x v="6"/>
  </r>
  <r>
    <s v="Andhra Pradesh"/>
    <x v="1"/>
    <n v="65.03"/>
    <x v="7"/>
    <x v="7"/>
    <x v="7"/>
    <x v="7"/>
    <x v="7"/>
    <x v="7"/>
  </r>
  <r>
    <s v="Andhra Pradesh"/>
    <x v="2"/>
    <n v="63.19"/>
    <x v="8"/>
    <x v="8"/>
    <x v="8"/>
    <x v="6"/>
    <x v="8"/>
    <x v="8"/>
  </r>
  <r>
    <s v="Madhya Pradesh"/>
    <x v="0"/>
    <n v="72.48"/>
    <x v="9"/>
    <x v="9"/>
    <x v="9"/>
    <x v="8"/>
    <x v="9"/>
    <x v="9"/>
  </r>
  <r>
    <s v="Arunachal Pradesh"/>
    <x v="1"/>
    <n v="57.13"/>
    <x v="10"/>
    <x v="10"/>
    <x v="10"/>
    <x v="9"/>
    <x v="10"/>
    <x v="10"/>
  </r>
  <r>
    <s v="Arunachal Pradesh"/>
    <x v="2"/>
    <n v="56.56"/>
    <x v="11"/>
    <x v="11"/>
    <x v="11"/>
    <x v="10"/>
    <x v="11"/>
    <x v="11"/>
  </r>
  <r>
    <s v="Chhattisgarh"/>
    <x v="0"/>
    <n v="71.08"/>
    <x v="12"/>
    <x v="12"/>
    <x v="12"/>
    <x v="11"/>
    <x v="12"/>
    <x v="12"/>
  </r>
  <r>
    <s v="Assam"/>
    <x v="1"/>
    <n v="68.64"/>
    <x v="13"/>
    <x v="13"/>
    <x v="13"/>
    <x v="12"/>
    <x v="13"/>
    <x v="13"/>
  </r>
  <r>
    <s v="Assam"/>
    <x v="2"/>
    <n v="68.38"/>
    <x v="14"/>
    <x v="14"/>
    <x v="14"/>
    <x v="13"/>
    <x v="14"/>
    <x v="14"/>
  </r>
  <r>
    <s v="Punjab"/>
    <x v="0"/>
    <n v="70.97"/>
    <x v="15"/>
    <x v="15"/>
    <x v="15"/>
    <x v="14"/>
    <x v="15"/>
    <x v="15"/>
  </r>
  <r>
    <s v="Bihar"/>
    <x v="1"/>
    <n v="69.69"/>
    <x v="16"/>
    <x v="16"/>
    <x v="16"/>
    <x v="15"/>
    <x v="16"/>
    <x v="16"/>
  </r>
  <r>
    <s v="Bihar"/>
    <x v="2"/>
    <n v="69.430000000000007"/>
    <x v="17"/>
    <x v="17"/>
    <x v="17"/>
    <x v="16"/>
    <x v="17"/>
    <x v="17"/>
  </r>
  <r>
    <s v="Jammu &amp; Kashmir"/>
    <x v="0"/>
    <n v="70.06"/>
    <x v="18"/>
    <x v="18"/>
    <x v="18"/>
    <x v="17"/>
    <x v="18"/>
    <x v="18"/>
  </r>
  <r>
    <s v="Chandigarh"/>
    <x v="1"/>
    <s v="*"/>
    <x v="19"/>
    <x v="19"/>
    <x v="19"/>
    <x v="18"/>
    <x v="19"/>
    <x v="0"/>
  </r>
  <r>
    <s v="Chandigarh"/>
    <x v="2"/>
    <n v="54.58"/>
    <x v="20"/>
    <x v="19"/>
    <x v="20"/>
    <x v="19"/>
    <x v="20"/>
    <x v="0"/>
  </r>
  <r>
    <s v="NCT of Delhi"/>
    <x v="0"/>
    <n v="68.67"/>
    <x v="21"/>
    <x v="20"/>
    <x v="21"/>
    <x v="20"/>
    <x v="21"/>
    <x v="19"/>
  </r>
  <r>
    <s v="Chhattisgarh"/>
    <x v="1"/>
    <n v="66.16"/>
    <x v="22"/>
    <x v="21"/>
    <x v="22"/>
    <x v="21"/>
    <x v="22"/>
    <x v="20"/>
  </r>
  <r>
    <s v="Chhattisgarh"/>
    <x v="2"/>
    <n v="67.239999999999995"/>
    <x v="23"/>
    <x v="22"/>
    <x v="23"/>
    <x v="22"/>
    <x v="23"/>
    <x v="21"/>
  </r>
  <r>
    <s v="Rajasthan"/>
    <x v="0"/>
    <n v="68.27"/>
    <x v="24"/>
    <x v="23"/>
    <x v="24"/>
    <x v="23"/>
    <x v="24"/>
    <x v="22"/>
  </r>
  <r>
    <s v="Dadra and Nagar Haveli &amp; Daman and Diu"/>
    <x v="1"/>
    <n v="76.84"/>
    <x v="25"/>
    <x v="24"/>
    <x v="25"/>
    <x v="24"/>
    <x v="25"/>
    <x v="23"/>
  </r>
  <r>
    <s v="Dadra and Nagar Haveli &amp; Daman and Diu"/>
    <x v="2"/>
    <n v="75.8"/>
    <x v="26"/>
    <x v="25"/>
    <x v="26"/>
    <x v="25"/>
    <x v="26"/>
    <x v="24"/>
  </r>
  <r>
    <s v="Haryana"/>
    <x v="0"/>
    <n v="68.069999999999993"/>
    <x v="27"/>
    <x v="26"/>
    <x v="27"/>
    <x v="26"/>
    <x v="27"/>
    <x v="25"/>
  </r>
  <r>
    <s v="Goa"/>
    <x v="1"/>
    <n v="53.09"/>
    <x v="28"/>
    <x v="19"/>
    <x v="28"/>
    <x v="27"/>
    <x v="28"/>
    <x v="0"/>
  </r>
  <r>
    <s v="Goa"/>
    <x v="2"/>
    <n v="53.2"/>
    <x v="29"/>
    <x v="27"/>
    <x v="29"/>
    <x v="28"/>
    <x v="29"/>
    <x v="26"/>
  </r>
  <r>
    <s v="Bihar"/>
    <x v="0"/>
    <n v="67.89"/>
    <x v="30"/>
    <x v="28"/>
    <x v="30"/>
    <x v="29"/>
    <x v="30"/>
    <x v="27"/>
  </r>
  <r>
    <s v="Gujarat"/>
    <x v="1"/>
    <n v="81.180000000000007"/>
    <x v="31"/>
    <x v="29"/>
    <x v="31"/>
    <x v="30"/>
    <x v="31"/>
    <x v="28"/>
  </r>
  <r>
    <s v="Gujarat"/>
    <x v="2"/>
    <n v="79.69"/>
    <x v="32"/>
    <x v="30"/>
    <x v="32"/>
    <x v="31"/>
    <x v="32"/>
    <x v="29"/>
  </r>
  <r>
    <s v="Assam"/>
    <x v="0"/>
    <n v="66.349999999999994"/>
    <x v="33"/>
    <x v="31"/>
    <x v="33"/>
    <x v="32"/>
    <x v="33"/>
    <x v="30"/>
  </r>
  <r>
    <s v="Haryana"/>
    <x v="1"/>
    <n v="71.459999999999994"/>
    <x v="34"/>
    <x v="32"/>
    <x v="34"/>
    <x v="33"/>
    <x v="4"/>
    <x v="31"/>
  </r>
  <r>
    <s v="Haryana"/>
    <x v="2"/>
    <n v="70.430000000000007"/>
    <x v="35"/>
    <x v="33"/>
    <x v="35"/>
    <x v="34"/>
    <x v="34"/>
    <x v="32"/>
  </r>
  <r>
    <s v="Maharastra"/>
    <x v="0"/>
    <n v="66.33"/>
    <x v="36"/>
    <x v="34"/>
    <x v="36"/>
    <x v="35"/>
    <x v="35"/>
    <x v="33"/>
  </r>
  <r>
    <s v="Himachal Pradesh"/>
    <x v="1"/>
    <n v="54.97"/>
    <x v="37"/>
    <x v="35"/>
    <x v="37"/>
    <x v="36"/>
    <x v="36"/>
    <x v="34"/>
  </r>
  <r>
    <s v="Himachal Pradesh"/>
    <x v="2"/>
    <n v="55.35"/>
    <x v="38"/>
    <x v="36"/>
    <x v="38"/>
    <x v="37"/>
    <x v="37"/>
    <x v="35"/>
  </r>
  <r>
    <s v="Jharkhand"/>
    <x v="0"/>
    <n v="65.459999999999994"/>
    <x v="39"/>
    <x v="37"/>
    <x v="39"/>
    <x v="38"/>
    <x v="38"/>
    <x v="36"/>
  </r>
  <r>
    <s v="Jammu &amp; Kashmir"/>
    <x v="1"/>
    <n v="73.53"/>
    <x v="40"/>
    <x v="38"/>
    <x v="40"/>
    <x v="39"/>
    <x v="39"/>
    <x v="37"/>
  </r>
  <r>
    <s v="Jammu &amp; Kashmir"/>
    <x v="2"/>
    <n v="72.69"/>
    <x v="41"/>
    <x v="39"/>
    <x v="41"/>
    <x v="40"/>
    <x v="40"/>
    <x v="38"/>
  </r>
  <r>
    <s v="Puducherry"/>
    <x v="0"/>
    <n v="65.3"/>
    <x v="42"/>
    <x v="40"/>
    <x v="42"/>
    <x v="41"/>
    <x v="41"/>
    <x v="39"/>
  </r>
  <r>
    <s v="Jharkhand"/>
    <x v="1"/>
    <n v="67.91"/>
    <x v="43"/>
    <x v="41"/>
    <x v="43"/>
    <x v="42"/>
    <x v="42"/>
    <x v="40"/>
  </r>
  <r>
    <s v="Jharkhand"/>
    <x v="2"/>
    <n v="67.45"/>
    <x v="44"/>
    <x v="42"/>
    <x v="44"/>
    <x v="43"/>
    <x v="43"/>
    <x v="41"/>
  </r>
  <r>
    <s v="Uttar Pradesh"/>
    <x v="0"/>
    <n v="65.260000000000005"/>
    <x v="45"/>
    <x v="43"/>
    <x v="45"/>
    <x v="44"/>
    <x v="44"/>
    <x v="12"/>
  </r>
  <r>
    <s v="Karnataka"/>
    <x v="1"/>
    <n v="67.11"/>
    <x v="46"/>
    <x v="44"/>
    <x v="46"/>
    <x v="45"/>
    <x v="45"/>
    <x v="42"/>
  </r>
  <r>
    <s v="Karnataka"/>
    <x v="2"/>
    <n v="65.52"/>
    <x v="47"/>
    <x v="45"/>
    <x v="47"/>
    <x v="46"/>
    <x v="46"/>
    <x v="43"/>
  </r>
  <r>
    <s v="Telangana"/>
    <x v="0"/>
    <n v="64.739999999999995"/>
    <x v="48"/>
    <x v="46"/>
    <x v="48"/>
    <x v="47"/>
    <x v="47"/>
    <x v="44"/>
  </r>
  <r>
    <s v="Kerala"/>
    <x v="1"/>
    <n v="39.83"/>
    <x v="49"/>
    <x v="47"/>
    <x v="49"/>
    <x v="48"/>
    <x v="48"/>
    <x v="45"/>
  </r>
  <r>
    <s v="Kerala"/>
    <x v="2"/>
    <n v="39.4"/>
    <x v="50"/>
    <x v="48"/>
    <x v="50"/>
    <x v="49"/>
    <x v="49"/>
    <x v="46"/>
  </r>
  <r>
    <s v="India"/>
    <x v="0"/>
    <n v="64.22"/>
    <x v="51"/>
    <x v="49"/>
    <x v="51"/>
    <x v="50"/>
    <x v="50"/>
    <x v="47"/>
  </r>
  <r>
    <s v="Ladakh"/>
    <x v="1"/>
    <n v="95.05"/>
    <x v="52"/>
    <x v="50"/>
    <x v="52"/>
    <x v="51"/>
    <x v="51"/>
    <x v="48"/>
  </r>
  <r>
    <s v="Ladakh"/>
    <x v="2"/>
    <n v="92.46"/>
    <x v="53"/>
    <x v="51"/>
    <x v="53"/>
    <x v="52"/>
    <x v="52"/>
    <x v="49"/>
  </r>
  <r>
    <s v="Uttarakhand"/>
    <x v="0"/>
    <n v="63.79"/>
    <x v="54"/>
    <x v="52"/>
    <x v="54"/>
    <x v="53"/>
    <x v="53"/>
    <x v="50"/>
  </r>
  <r>
    <s v="Lakshadweep"/>
    <x v="1"/>
    <n v="36.049999999999997"/>
    <x v="55"/>
    <x v="19"/>
    <x v="55"/>
    <x v="54"/>
    <x v="54"/>
    <x v="0"/>
  </r>
  <r>
    <s v="Lakshadweep"/>
    <x v="2"/>
    <n v="43.08"/>
    <x v="56"/>
    <x v="53"/>
    <x v="56"/>
    <x v="55"/>
    <x v="55"/>
    <x v="0"/>
  </r>
  <r>
    <s v="West Bengal"/>
    <x v="0"/>
    <n v="62.97"/>
    <x v="57"/>
    <x v="54"/>
    <x v="57"/>
    <x v="56"/>
    <x v="56"/>
    <x v="51"/>
  </r>
  <r>
    <s v="Madhya Pradesh"/>
    <x v="1"/>
    <n v="72.7"/>
    <x v="58"/>
    <x v="55"/>
    <x v="58"/>
    <x v="57"/>
    <x v="57"/>
    <x v="52"/>
  </r>
  <r>
    <s v="Madhya Pradesh"/>
    <x v="2"/>
    <n v="72.650000000000006"/>
    <x v="59"/>
    <x v="56"/>
    <x v="59"/>
    <x v="58"/>
    <x v="58"/>
    <x v="53"/>
  </r>
  <r>
    <s v="Karnataka"/>
    <x v="0"/>
    <n v="62.81"/>
    <x v="60"/>
    <x v="57"/>
    <x v="60"/>
    <x v="59"/>
    <x v="59"/>
    <x v="54"/>
  </r>
  <r>
    <s v="Maharastra"/>
    <x v="1"/>
    <n v="70.680000000000007"/>
    <x v="61"/>
    <x v="58"/>
    <x v="61"/>
    <x v="60"/>
    <x v="60"/>
    <x v="55"/>
  </r>
  <r>
    <s v="Maharastra"/>
    <x v="2"/>
    <n v="68.900000000000006"/>
    <x v="62"/>
    <x v="59"/>
    <x v="62"/>
    <x v="61"/>
    <x v="61"/>
    <x v="56"/>
  </r>
  <r>
    <s v="Andhra Pradesh"/>
    <x v="0"/>
    <n v="58.73"/>
    <x v="63"/>
    <x v="60"/>
    <x v="63"/>
    <x v="62"/>
    <x v="62"/>
    <x v="57"/>
  </r>
  <r>
    <s v="Manipur"/>
    <x v="1"/>
    <n v="42.2"/>
    <x v="64"/>
    <x v="61"/>
    <x v="64"/>
    <x v="63"/>
    <x v="63"/>
    <x v="58"/>
  </r>
  <r>
    <s v="Manipur"/>
    <x v="2"/>
    <n v="42.77"/>
    <x v="65"/>
    <x v="62"/>
    <x v="65"/>
    <x v="64"/>
    <x v="64"/>
    <x v="59"/>
  </r>
  <r>
    <s v="Himachal Pradesh"/>
    <x v="0"/>
    <n v="58.17"/>
    <x v="66"/>
    <x v="19"/>
    <x v="66"/>
    <x v="65"/>
    <x v="65"/>
    <x v="0"/>
  </r>
  <r>
    <s v="Meghalaya"/>
    <x v="1"/>
    <n v="46.02"/>
    <x v="67"/>
    <x v="63"/>
    <x v="67"/>
    <x v="66"/>
    <x v="66"/>
    <x v="60"/>
  </r>
  <r>
    <s v="Meghalaya"/>
    <x v="2"/>
    <n v="45.07"/>
    <x v="68"/>
    <x v="64"/>
    <x v="68"/>
    <x v="67"/>
    <x v="67"/>
    <x v="61"/>
  </r>
  <r>
    <s v="Tripura"/>
    <x v="0"/>
    <n v="57.31"/>
    <x v="69"/>
    <x v="65"/>
    <x v="69"/>
    <x v="68"/>
    <x v="68"/>
    <x v="0"/>
  </r>
  <r>
    <s v="Mizoram"/>
    <x v="1"/>
    <n v="49.55"/>
    <x v="70"/>
    <x v="66"/>
    <x v="70"/>
    <x v="69"/>
    <x v="69"/>
    <x v="62"/>
  </r>
  <r>
    <s v="Mizoram"/>
    <x v="2"/>
    <n v="46.39"/>
    <x v="71"/>
    <x v="67"/>
    <x v="71"/>
    <x v="70"/>
    <x v="70"/>
    <x v="63"/>
  </r>
  <r>
    <s v="Odisha"/>
    <x v="0"/>
    <n v="56.16"/>
    <x v="72"/>
    <x v="68"/>
    <x v="72"/>
    <x v="71"/>
    <x v="71"/>
    <x v="64"/>
  </r>
  <r>
    <s v="Nagaland"/>
    <x v="1"/>
    <n v="41.44"/>
    <x v="73"/>
    <x v="69"/>
    <x v="73"/>
    <x v="72"/>
    <x v="72"/>
    <x v="65"/>
  </r>
  <r>
    <s v="Nagaland"/>
    <x v="2"/>
    <n v="42.74"/>
    <x v="74"/>
    <x v="70"/>
    <x v="74"/>
    <x v="73"/>
    <x v="73"/>
    <x v="66"/>
  </r>
  <r>
    <s v="Chandigarh"/>
    <x v="0"/>
    <n v="54.97"/>
    <x v="75"/>
    <x v="19"/>
    <x v="75"/>
    <x v="74"/>
    <x v="20"/>
    <x v="0"/>
  </r>
  <r>
    <s v="NCT of Delhi"/>
    <x v="1"/>
    <n v="81.650000000000006"/>
    <x v="76"/>
    <x v="19"/>
    <x v="76"/>
    <x v="75"/>
    <x v="74"/>
    <x v="0"/>
  </r>
  <r>
    <s v="NCT of Delhi"/>
    <x v="2"/>
    <n v="69.17"/>
    <x v="77"/>
    <x v="71"/>
    <x v="77"/>
    <x v="76"/>
    <x v="75"/>
    <x v="62"/>
  </r>
  <r>
    <s v="Sikkim"/>
    <x v="0"/>
    <n v="54.76"/>
    <x v="78"/>
    <x v="19"/>
    <x v="78"/>
    <x v="77"/>
    <x v="76"/>
    <x v="0"/>
  </r>
  <r>
    <s v="Odisha"/>
    <x v="1"/>
    <n v="65.61"/>
    <x v="79"/>
    <x v="72"/>
    <x v="79"/>
    <x v="24"/>
    <x v="77"/>
    <x v="67"/>
  </r>
  <r>
    <s v="Odisha"/>
    <x v="2"/>
    <n v="64.239999999999995"/>
    <x v="80"/>
    <x v="73"/>
    <x v="80"/>
    <x v="78"/>
    <x v="78"/>
    <x v="68"/>
  </r>
  <r>
    <s v="Tamil Nadu"/>
    <x v="0"/>
    <n v="53.67"/>
    <x v="81"/>
    <x v="74"/>
    <x v="81"/>
    <x v="79"/>
    <x v="79"/>
    <x v="69"/>
  </r>
  <r>
    <s v="Puducherry"/>
    <x v="1"/>
    <n v="60.79"/>
    <x v="82"/>
    <x v="19"/>
    <x v="82"/>
    <x v="80"/>
    <x v="80"/>
    <x v="0"/>
  </r>
  <r>
    <s v="Puducherry"/>
    <x v="2"/>
    <n v="64.02"/>
    <x v="83"/>
    <x v="75"/>
    <x v="83"/>
    <x v="81"/>
    <x v="81"/>
    <x v="45"/>
  </r>
  <r>
    <s v="Goa"/>
    <x v="0"/>
    <n v="53.28"/>
    <x v="84"/>
    <x v="76"/>
    <x v="84"/>
    <x v="82"/>
    <x v="82"/>
    <x v="70"/>
  </r>
  <r>
    <s v="Punjab"/>
    <x v="1"/>
    <n v="71.12"/>
    <x v="85"/>
    <x v="77"/>
    <x v="85"/>
    <x v="83"/>
    <x v="83"/>
    <x v="71"/>
  </r>
  <r>
    <s v="Punjab"/>
    <x v="2"/>
    <n v="71.069999999999993"/>
    <x v="86"/>
    <x v="78"/>
    <x v="86"/>
    <x v="84"/>
    <x v="84"/>
    <x v="72"/>
  </r>
  <r>
    <s v="Arunachal Pradesh"/>
    <x v="0"/>
    <n v="52.84"/>
    <x v="87"/>
    <x v="79"/>
    <x v="87"/>
    <x v="85"/>
    <x v="85"/>
    <x v="73"/>
  </r>
  <r>
    <s v="Rajasthan"/>
    <x v="1"/>
    <n v="72.349999999999994"/>
    <x v="88"/>
    <x v="80"/>
    <x v="88"/>
    <x v="6"/>
    <x v="86"/>
    <x v="74"/>
  </r>
  <r>
    <s v="Rajasthan"/>
    <x v="2"/>
    <n v="71.48"/>
    <x v="89"/>
    <x v="81"/>
    <x v="89"/>
    <x v="86"/>
    <x v="87"/>
    <x v="75"/>
  </r>
  <r>
    <s v="Andaman &amp; Nicobar Islands"/>
    <x v="0"/>
    <n v="47.83"/>
    <x v="90"/>
    <x v="19"/>
    <x v="90"/>
    <x v="87"/>
    <x v="88"/>
    <x v="0"/>
  </r>
  <r>
    <s v="Sikkim"/>
    <x v="1"/>
    <n v="57.05"/>
    <x v="91"/>
    <x v="82"/>
    <x v="91"/>
    <x v="88"/>
    <x v="89"/>
    <x v="76"/>
  </r>
  <r>
    <s v="Sikkim"/>
    <x v="2"/>
    <n v="56.43"/>
    <x v="92"/>
    <x v="83"/>
    <x v="92"/>
    <x v="89"/>
    <x v="90"/>
    <x v="77"/>
  </r>
  <r>
    <s v="Nagaland"/>
    <x v="0"/>
    <n v="46.44"/>
    <x v="93"/>
    <x v="84"/>
    <x v="93"/>
    <x v="90"/>
    <x v="91"/>
    <x v="78"/>
  </r>
  <r>
    <s v="Tamil Nadu"/>
    <x v="1"/>
    <n v="60.37"/>
    <x v="94"/>
    <x v="85"/>
    <x v="94"/>
    <x v="91"/>
    <x v="92"/>
    <x v="79"/>
  </r>
  <r>
    <s v="Tamil Nadu"/>
    <x v="2"/>
    <n v="57.43"/>
    <x v="95"/>
    <x v="86"/>
    <x v="95"/>
    <x v="92"/>
    <x v="93"/>
    <x v="80"/>
  </r>
  <r>
    <s v="Lakshadweep"/>
    <x v="0"/>
    <n v="45.54"/>
    <x v="96"/>
    <x v="87"/>
    <x v="96"/>
    <x v="93"/>
    <x v="94"/>
    <x v="0"/>
  </r>
  <r>
    <s v="Telangana"/>
    <x v="1"/>
    <n v="72.819999999999993"/>
    <x v="97"/>
    <x v="77"/>
    <x v="97"/>
    <x v="94"/>
    <x v="95"/>
    <x v="81"/>
  </r>
  <r>
    <s v="Telangana"/>
    <x v="2"/>
    <n v="70.02"/>
    <x v="98"/>
    <x v="88"/>
    <x v="98"/>
    <x v="95"/>
    <x v="96"/>
    <x v="82"/>
  </r>
  <r>
    <s v="Manipur"/>
    <x v="0"/>
    <n v="43.95"/>
    <x v="99"/>
    <x v="89"/>
    <x v="99"/>
    <x v="96"/>
    <x v="97"/>
    <x v="83"/>
  </r>
  <r>
    <s v="Tripura"/>
    <x v="1"/>
    <n v="66.459999999999994"/>
    <x v="100"/>
    <x v="90"/>
    <x v="100"/>
    <x v="97"/>
    <x v="98"/>
    <x v="84"/>
  </r>
  <r>
    <s v="Tripura"/>
    <x v="2"/>
    <n v="64.25"/>
    <x v="101"/>
    <x v="91"/>
    <x v="101"/>
    <x v="98"/>
    <x v="99"/>
    <x v="85"/>
  </r>
  <r>
    <s v="Mizoram"/>
    <x v="0"/>
    <n v="42.78"/>
    <x v="102"/>
    <x v="92"/>
    <x v="102"/>
    <x v="99"/>
    <x v="100"/>
    <x v="86"/>
  </r>
  <r>
    <s v="Uttar Pradesh"/>
    <x v="1"/>
    <n v="66.739999999999995"/>
    <x v="103"/>
    <x v="93"/>
    <x v="103"/>
    <x v="100"/>
    <x v="101"/>
    <x v="87"/>
  </r>
  <r>
    <s v="Uttar Pradesh"/>
    <x v="2"/>
    <n v="66.42"/>
    <x v="104"/>
    <x v="63"/>
    <x v="104"/>
    <x v="101"/>
    <x v="102"/>
    <x v="88"/>
  </r>
  <r>
    <s v="Kerala"/>
    <x v="0"/>
    <n v="38.92"/>
    <x v="105"/>
    <x v="94"/>
    <x v="105"/>
    <x v="102"/>
    <x v="81"/>
    <x v="89"/>
  </r>
  <r>
    <s v="Uttarakhand"/>
    <x v="1"/>
    <n v="56.62"/>
    <x v="106"/>
    <x v="95"/>
    <x v="106"/>
    <x v="103"/>
    <x v="103"/>
    <x v="90"/>
  </r>
  <r>
    <s v="Uttarakhand"/>
    <x v="2"/>
    <n v="58.8"/>
    <x v="107"/>
    <x v="96"/>
    <x v="107"/>
    <x v="104"/>
    <x v="104"/>
    <x v="51"/>
  </r>
  <r>
    <s v="Meghalaya"/>
    <x v="0"/>
    <n v="38.799999999999997"/>
    <x v="108"/>
    <x v="97"/>
    <x v="108"/>
    <x v="105"/>
    <x v="105"/>
    <x v="91"/>
  </r>
  <r>
    <s v="West Bengal"/>
    <x v="1"/>
    <n v="71.28"/>
    <x v="109"/>
    <x v="98"/>
    <x v="109"/>
    <x v="106"/>
    <x v="106"/>
    <x v="92"/>
  </r>
  <r>
    <s v="West Bengal"/>
    <x v="2"/>
    <n v="68.989999999999995"/>
    <x v="110"/>
    <x v="99"/>
    <x v="110"/>
    <x v="107"/>
    <x v="107"/>
    <x v="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A81F6-327A-4DF6-A934-DB4F55F665C1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1">
  <location ref="A3:D5" firstHeaderRow="1" firstDataRow="2" firstDataCol="1" rowPageCount="1" colPageCount="1"/>
  <pivotFields count="9">
    <pivotField compact="0" outline="0" showAll="0"/>
    <pivotField axis="axisPage" compact="0" outline="0" multipleItemSelectionAllowed="1" showAll="0">
      <items count="4">
        <item x="1"/>
        <item x="2"/>
        <item x="0"/>
        <item t="default"/>
      </items>
    </pivotField>
    <pivotField dataField="1" compact="0" outline="0" showAll="0"/>
    <pivotField compact="0" outline="0" showAll="0">
      <items count="112">
        <item x="55"/>
        <item x="56"/>
        <item x="96"/>
        <item x="93"/>
        <item x="64"/>
        <item x="74"/>
        <item x="65"/>
        <item x="73"/>
        <item x="99"/>
        <item x="102"/>
        <item x="71"/>
        <item x="49"/>
        <item x="50"/>
        <item x="87"/>
        <item x="105"/>
        <item x="28"/>
        <item x="29"/>
        <item x="84"/>
        <item x="70"/>
        <item x="11"/>
        <item x="106"/>
        <item x="10"/>
        <item x="91"/>
        <item x="92"/>
        <item x="78"/>
        <item x="107"/>
        <item x="60"/>
        <item x="54"/>
        <item x="47"/>
        <item x="21"/>
        <item x="77"/>
        <item x="24"/>
        <item x="46"/>
        <item x="45"/>
        <item x="104"/>
        <item x="103"/>
        <item x="81"/>
        <item x="66"/>
        <item x="9"/>
        <item x="36"/>
        <item x="108"/>
        <item x="42"/>
        <item x="38"/>
        <item x="95"/>
        <item x="37"/>
        <item x="51"/>
        <item x="68"/>
        <item x="62"/>
        <item x="89"/>
        <item x="59"/>
        <item x="67"/>
        <item x="48"/>
        <item x="94"/>
        <item x="83"/>
        <item x="58"/>
        <item x="88"/>
        <item x="61"/>
        <item x="12"/>
        <item x="2"/>
        <item x="90"/>
        <item x="27"/>
        <item x="5"/>
        <item x="4"/>
        <item x="98"/>
        <item x="63"/>
        <item x="85"/>
        <item x="1"/>
        <item x="86"/>
        <item x="8"/>
        <item x="97"/>
        <item x="15"/>
        <item x="7"/>
        <item x="76"/>
        <item x="75"/>
        <item x="20"/>
        <item x="6"/>
        <item x="35"/>
        <item x="82"/>
        <item x="23"/>
        <item x="3"/>
        <item x="39"/>
        <item x="72"/>
        <item x="34"/>
        <item x="22"/>
        <item x="18"/>
        <item x="26"/>
        <item x="16"/>
        <item x="17"/>
        <item x="80"/>
        <item x="25"/>
        <item x="79"/>
        <item x="32"/>
        <item x="57"/>
        <item x="44"/>
        <item x="30"/>
        <item x="33"/>
        <item x="69"/>
        <item x="14"/>
        <item x="13"/>
        <item x="43"/>
        <item x="41"/>
        <item x="101"/>
        <item x="31"/>
        <item x="100"/>
        <item x="40"/>
        <item x="110"/>
        <item x="109"/>
        <item x="0"/>
        <item x="53"/>
        <item x="52"/>
        <item x="19"/>
        <item t="default"/>
      </items>
    </pivotField>
    <pivotField compact="0" outline="0" showAll="0">
      <items count="101">
        <item x="0"/>
        <item x="65"/>
        <item x="6"/>
        <item x="24"/>
        <item x="4"/>
        <item x="5"/>
        <item x="76"/>
        <item x="27"/>
        <item x="87"/>
        <item x="53"/>
        <item x="69"/>
        <item x="70"/>
        <item x="84"/>
        <item x="79"/>
        <item x="47"/>
        <item x="11"/>
        <item x="10"/>
        <item x="48"/>
        <item x="89"/>
        <item x="92"/>
        <item x="62"/>
        <item x="61"/>
        <item x="67"/>
        <item x="82"/>
        <item x="40"/>
        <item x="94"/>
        <item x="66"/>
        <item x="43"/>
        <item x="57"/>
        <item x="12"/>
        <item x="97"/>
        <item x="83"/>
        <item x="23"/>
        <item x="31"/>
        <item x="71"/>
        <item x="36"/>
        <item x="20"/>
        <item x="75"/>
        <item x="74"/>
        <item x="35"/>
        <item x="18"/>
        <item x="39"/>
        <item x="38"/>
        <item x="34"/>
        <item x="95"/>
        <item x="64"/>
        <item x="9"/>
        <item x="37"/>
        <item x="59"/>
        <item x="49"/>
        <item x="45"/>
        <item x="63"/>
        <item x="15"/>
        <item x="81"/>
        <item x="96"/>
        <item x="58"/>
        <item x="80"/>
        <item x="93"/>
        <item x="86"/>
        <item x="46"/>
        <item x="44"/>
        <item x="78"/>
        <item x="22"/>
        <item x="52"/>
        <item x="2"/>
        <item x="7"/>
        <item x="56"/>
        <item x="85"/>
        <item x="88"/>
        <item x="8"/>
        <item x="14"/>
        <item x="1"/>
        <item x="77"/>
        <item x="26"/>
        <item x="21"/>
        <item x="55"/>
        <item x="3"/>
        <item x="13"/>
        <item x="28"/>
        <item x="60"/>
        <item x="33"/>
        <item x="42"/>
        <item x="32"/>
        <item x="41"/>
        <item x="68"/>
        <item x="54"/>
        <item x="25"/>
        <item x="90"/>
        <item x="91"/>
        <item x="73"/>
        <item x="72"/>
        <item x="99"/>
        <item x="30"/>
        <item x="98"/>
        <item x="17"/>
        <item x="16"/>
        <item x="29"/>
        <item x="51"/>
        <item x="50"/>
        <item x="19"/>
        <item t="default"/>
      </items>
    </pivotField>
    <pivotField dataField="1" compact="0" outline="0" showAll="0">
      <items count="112">
        <item x="19"/>
        <item x="55"/>
        <item x="56"/>
        <item x="96"/>
        <item x="93"/>
        <item x="64"/>
        <item x="74"/>
        <item x="65"/>
        <item x="73"/>
        <item x="99"/>
        <item x="102"/>
        <item x="71"/>
        <item x="49"/>
        <item x="50"/>
        <item x="87"/>
        <item x="105"/>
        <item x="28"/>
        <item x="29"/>
        <item x="70"/>
        <item x="84"/>
        <item x="11"/>
        <item x="10"/>
        <item x="106"/>
        <item x="91"/>
        <item x="92"/>
        <item x="78"/>
        <item x="107"/>
        <item x="60"/>
        <item x="54"/>
        <item x="47"/>
        <item x="21"/>
        <item x="77"/>
        <item x="24"/>
        <item x="45"/>
        <item x="46"/>
        <item x="104"/>
        <item x="103"/>
        <item x="66"/>
        <item x="81"/>
        <item x="9"/>
        <item x="108"/>
        <item x="36"/>
        <item x="42"/>
        <item x="38"/>
        <item x="37"/>
        <item x="95"/>
        <item x="68"/>
        <item x="51"/>
        <item x="62"/>
        <item x="67"/>
        <item x="89"/>
        <item x="59"/>
        <item x="83"/>
        <item x="48"/>
        <item x="94"/>
        <item x="88"/>
        <item x="58"/>
        <item x="61"/>
        <item x="12"/>
        <item x="2"/>
        <item x="90"/>
        <item x="27"/>
        <item x="5"/>
        <item x="98"/>
        <item x="4"/>
        <item x="63"/>
        <item x="85"/>
        <item x="1"/>
        <item x="76"/>
        <item x="86"/>
        <item x="8"/>
        <item x="97"/>
        <item x="15"/>
        <item x="7"/>
        <item x="75"/>
        <item x="20"/>
        <item x="35"/>
        <item x="6"/>
        <item x="23"/>
        <item x="39"/>
        <item x="3"/>
        <item x="82"/>
        <item x="18"/>
        <item x="72"/>
        <item x="34"/>
        <item x="22"/>
        <item x="26"/>
        <item x="16"/>
        <item x="17"/>
        <item x="80"/>
        <item x="25"/>
        <item x="79"/>
        <item x="32"/>
        <item x="57"/>
        <item x="33"/>
        <item x="44"/>
        <item x="30"/>
        <item x="14"/>
        <item x="41"/>
        <item x="13"/>
        <item x="69"/>
        <item x="43"/>
        <item x="101"/>
        <item x="40"/>
        <item x="100"/>
        <item x="31"/>
        <item x="110"/>
        <item x="109"/>
        <item x="0"/>
        <item x="53"/>
        <item x="52"/>
        <item t="default"/>
      </items>
    </pivotField>
    <pivotField compact="0" outline="0" showAll="0">
      <items count="109">
        <item x="77"/>
        <item x="54"/>
        <item x="63"/>
        <item x="64"/>
        <item x="99"/>
        <item x="96"/>
        <item x="93"/>
        <item x="55"/>
        <item x="48"/>
        <item x="49"/>
        <item x="102"/>
        <item x="72"/>
        <item x="73"/>
        <item x="90"/>
        <item x="70"/>
        <item x="69"/>
        <item x="103"/>
        <item x="104"/>
        <item x="53"/>
        <item x="85"/>
        <item x="82"/>
        <item x="88"/>
        <item x="87"/>
        <item x="28"/>
        <item x="105"/>
        <item x="5"/>
        <item x="4"/>
        <item x="27"/>
        <item x="89"/>
        <item x="59"/>
        <item x="10"/>
        <item x="46"/>
        <item x="9"/>
        <item x="45"/>
        <item x="79"/>
        <item x="20"/>
        <item x="76"/>
        <item x="75"/>
        <item x="36"/>
        <item x="67"/>
        <item x="100"/>
        <item x="101"/>
        <item x="92"/>
        <item x="80"/>
        <item x="37"/>
        <item x="44"/>
        <item x="66"/>
        <item x="91"/>
        <item x="35"/>
        <item x="50"/>
        <item x="23"/>
        <item x="61"/>
        <item x="8"/>
        <item x="74"/>
        <item x="19"/>
        <item x="60"/>
        <item x="58"/>
        <item x="57"/>
        <item x="81"/>
        <item x="14"/>
        <item x="7"/>
        <item x="2"/>
        <item x="26"/>
        <item x="86"/>
        <item x="65"/>
        <item x="6"/>
        <item x="1"/>
        <item x="84"/>
        <item x="41"/>
        <item x="21"/>
        <item x="83"/>
        <item x="71"/>
        <item x="22"/>
        <item x="68"/>
        <item x="11"/>
        <item x="34"/>
        <item x="62"/>
        <item x="3"/>
        <item x="38"/>
        <item x="33"/>
        <item x="47"/>
        <item x="25"/>
        <item x="95"/>
        <item x="56"/>
        <item x="94"/>
        <item x="15"/>
        <item x="78"/>
        <item x="16"/>
        <item x="43"/>
        <item x="24"/>
        <item x="42"/>
        <item x="12"/>
        <item x="13"/>
        <item x="29"/>
        <item x="32"/>
        <item x="98"/>
        <item x="31"/>
        <item x="97"/>
        <item x="107"/>
        <item x="17"/>
        <item x="30"/>
        <item x="106"/>
        <item x="40"/>
        <item x="39"/>
        <item x="0"/>
        <item x="52"/>
        <item x="51"/>
        <item x="18"/>
        <item t="default"/>
      </items>
    </pivotField>
    <pivotField dataField="1" compact="0" outline="0" showAll="0">
      <items count="109">
        <item x="74"/>
        <item x="54"/>
        <item x="94"/>
        <item x="97"/>
        <item x="55"/>
        <item x="64"/>
        <item x="63"/>
        <item x="20"/>
        <item x="65"/>
        <item x="88"/>
        <item x="72"/>
        <item x="28"/>
        <item x="73"/>
        <item x="91"/>
        <item x="29"/>
        <item x="21"/>
        <item x="75"/>
        <item x="47"/>
        <item x="82"/>
        <item x="100"/>
        <item x="62"/>
        <item x="53"/>
        <item x="79"/>
        <item x="76"/>
        <item x="104"/>
        <item x="93"/>
        <item x="96"/>
        <item x="92"/>
        <item x="103"/>
        <item x="70"/>
        <item x="27"/>
        <item x="5"/>
        <item x="105"/>
        <item x="8"/>
        <item x="48"/>
        <item x="95"/>
        <item x="7"/>
        <item x="59"/>
        <item x="35"/>
        <item x="49"/>
        <item x="6"/>
        <item x="44"/>
        <item x="69"/>
        <item x="80"/>
        <item x="37"/>
        <item x="90"/>
        <item x="34"/>
        <item x="24"/>
        <item x="81"/>
        <item x="46"/>
        <item x="41"/>
        <item x="15"/>
        <item x="36"/>
        <item x="4"/>
        <item x="50"/>
        <item x="12"/>
        <item x="89"/>
        <item x="9"/>
        <item x="45"/>
        <item x="85"/>
        <item x="11"/>
        <item x="10"/>
        <item x="102"/>
        <item x="61"/>
        <item x="58"/>
        <item x="84"/>
        <item x="101"/>
        <item x="57"/>
        <item x="87"/>
        <item x="3"/>
        <item x="71"/>
        <item x="83"/>
        <item x="86"/>
        <item x="26"/>
        <item x="2"/>
        <item x="60"/>
        <item x="67"/>
        <item x="32"/>
        <item x="23"/>
        <item x="38"/>
        <item x="30"/>
        <item x="66"/>
        <item x="1"/>
        <item x="33"/>
        <item x="18"/>
        <item x="78"/>
        <item x="22"/>
        <item x="31"/>
        <item x="17"/>
        <item x="43"/>
        <item x="77"/>
        <item x="16"/>
        <item x="25"/>
        <item x="42"/>
        <item x="56"/>
        <item x="98"/>
        <item x="14"/>
        <item x="40"/>
        <item x="99"/>
        <item x="13"/>
        <item x="107"/>
        <item x="39"/>
        <item x="68"/>
        <item x="106"/>
        <item x="0"/>
        <item x="52"/>
        <item x="51"/>
        <item x="19"/>
        <item t="default"/>
      </items>
    </pivotField>
    <pivotField compact="0" outline="0" showAll="0">
      <items count="95">
        <item x="48"/>
        <item x="49"/>
        <item x="23"/>
        <item x="50"/>
        <item x="5"/>
        <item x="4"/>
        <item x="76"/>
        <item x="26"/>
        <item x="78"/>
        <item x="6"/>
        <item x="70"/>
        <item x="83"/>
        <item x="91"/>
        <item x="58"/>
        <item x="59"/>
        <item x="57"/>
        <item x="77"/>
        <item x="8"/>
        <item x="19"/>
        <item x="62"/>
        <item x="33"/>
        <item x="66"/>
        <item x="64"/>
        <item x="7"/>
        <item x="63"/>
        <item x="65"/>
        <item x="73"/>
        <item x="35"/>
        <item x="34"/>
        <item x="12"/>
        <item x="86"/>
        <item x="89"/>
        <item x="69"/>
        <item x="80"/>
        <item x="84"/>
        <item x="81"/>
        <item x="79"/>
        <item x="11"/>
        <item x="47"/>
        <item x="82"/>
        <item x="10"/>
        <item x="44"/>
        <item x="90"/>
        <item x="54"/>
        <item x="43"/>
        <item x="42"/>
        <item x="25"/>
        <item x="85"/>
        <item x="46"/>
        <item x="51"/>
        <item x="56"/>
        <item x="88"/>
        <item x="22"/>
        <item x="87"/>
        <item x="32"/>
        <item x="68"/>
        <item x="61"/>
        <item x="15"/>
        <item x="52"/>
        <item x="53"/>
        <item x="45"/>
        <item x="9"/>
        <item x="2"/>
        <item x="21"/>
        <item x="3"/>
        <item x="31"/>
        <item x="67"/>
        <item x="72"/>
        <item x="27"/>
        <item x="1"/>
        <item x="75"/>
        <item x="55"/>
        <item x="20"/>
        <item x="71"/>
        <item x="30"/>
        <item x="17"/>
        <item x="60"/>
        <item x="16"/>
        <item x="74"/>
        <item x="39"/>
        <item x="29"/>
        <item x="24"/>
        <item x="18"/>
        <item x="93"/>
        <item x="36"/>
        <item x="28"/>
        <item x="14"/>
        <item x="41"/>
        <item x="40"/>
        <item x="13"/>
        <item x="92"/>
        <item x="38"/>
        <item x="37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Sum of All women age 15-49 years who are anaemic22 (%)" fld="5" baseField="0" baseItem="0"/>
    <dataField name="Count of Children age 6-59 months who are anaemic (&lt;11.0 g/dl)22 (%)" fld="2" subtotal="count" baseField="0" baseItem="0"/>
    <dataField name="Count of Men age 15-49 years who are anaemic (&lt;13.0 g/dl)22 (%)" fld="7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6475B-886E-45F8-BC4F-97E469CF345F}" name="BloodSugar" displayName="BloodSugar" ref="B11:E39" totalsRowShown="0" headerRowCellStyle="Heading 2" dataCellStyle="Normal">
  <autoFilter ref="B11:E39" xr:uid="{8792A33A-D3D4-4E83-B3DE-14295244E3B8}"/>
  <tableColumns count="4">
    <tableColumn id="1" xr3:uid="{783DC413-1126-45DE-8F83-144BE62588E4}" name="DATE" dataDxfId="7" dataCellStyle="Date">
      <calculatedColumnFormula>TODAY()-60</calculatedColumnFormula>
    </tableColumn>
    <tableColumn id="2" xr3:uid="{EDB97491-D8E1-427F-8FD9-191390141A2F}" name="TIME" dataCellStyle="Time"/>
    <tableColumn id="3" xr3:uid="{F5A281A2-36C2-470A-9AE4-4AB931CB5C4B}" name="HB LEVEL (mg/dL)" dataCellStyle="Comma"/>
    <tableColumn id="4" xr3:uid="{E7C4204B-D4EB-4DD6-A9EC-5FA8BE167661}" name="RUNNING AVERAGE" dataCellStyle="Comma [0]">
      <calculatedColumnFormula>IFERROR(AVERAGE(INDEX(BloodSugar[HB LEVEL (mg/dL)],1,1):BloodSugar[[#This Row],[HB LEVEL (mg/dL)]]), "")</calculatedColumnFormula>
    </tableColumn>
  </tableColumns>
  <tableStyleInfo name="Blood sugar tracking" showFirstColumn="0" showLastColumn="1" showRowStripes="1" showColumnStripes="0"/>
  <extLst>
    <ext xmlns:x14="http://schemas.microsoft.com/office/spreadsheetml/2009/9/main" uri="{504A1905-F514-4f6f-8877-14C23A59335A}">
      <x14:table altTextSummary="Enter Date, Time, and Blood Sugar reading in this table. Running Average is automatically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9503B9-97D4-44C0-92C5-5122BB80D7D2}" name="Table13" displayName="Table13" ref="B21:D23" totalsRowShown="0" headerRowDxfId="6" dataDxfId="4" headerRowBorderDxfId="5" tableBorderDxfId="3">
  <autoFilter ref="B21:D23" xr:uid="{99CE0693-FAEB-47EC-864C-84854D63D237}"/>
  <tableColumns count="3">
    <tableColumn id="1" xr3:uid="{A4DDD754-118A-43BE-A678-CF61DB778045}" name="Gender" dataDxfId="2" dataCellStyle="Good"/>
    <tableColumn id="2" xr3:uid="{6C55F3E9-5847-4C1F-9E65-D7C6E6F2A32D}" name="Hemoglobin" dataDxfId="1"/>
    <tableColumn id="4" xr3:uid="{9F2FAD07-0558-4216-B4CD-9F77E210C4BF}" name="Status" dataDxfId="0">
      <calculatedColumnFormula>VLOOKUP(C22,$F$11:$H$13,3,TRUE)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opLeftCell="A89" workbookViewId="0">
      <selection sqref="A1:I112"/>
    </sheetView>
  </sheetViews>
  <sheetFormatPr defaultRowHeight="14.4" outlineLevelCol="1" x14ac:dyDescent="0.3"/>
  <cols>
    <col min="1" max="1" width="8.88671875" outlineLevel="1"/>
    <col min="2" max="2" width="19" customWidth="1" outlineLevel="1"/>
    <col min="3" max="3" width="15.44140625" customWidth="1" outlineLevel="1"/>
    <col min="4" max="4" width="14.6640625" customWidth="1" outlineLevel="1"/>
    <col min="5" max="5" width="12.33203125" customWidth="1" outlineLevel="1"/>
    <col min="6" max="6" width="11.77734375" customWidth="1" outlineLevel="1"/>
    <col min="7" max="7" width="11.88671875" customWidth="1" outlineLevel="1"/>
    <col min="8" max="8" width="12.109375" customWidth="1" outlineLevel="1"/>
    <col min="9" max="9" width="16.88671875" customWidth="1" outlineLevel="1"/>
    <col min="10" max="16384" width="8.88671875" outlineLevel="1"/>
  </cols>
  <sheetData>
    <row r="1" spans="1:9" ht="112.2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ht="15.6" x14ac:dyDescent="0.3">
      <c r="A2" s="7" t="s">
        <v>42</v>
      </c>
      <c r="B2" s="7" t="s">
        <v>22</v>
      </c>
      <c r="C2" s="9">
        <v>84.05</v>
      </c>
      <c r="D2" s="9">
        <v>90.96</v>
      </c>
      <c r="E2" s="9">
        <v>-67.52</v>
      </c>
      <c r="F2" s="9">
        <v>89.45</v>
      </c>
      <c r="G2" s="9">
        <v>92.35</v>
      </c>
      <c r="H2" s="9">
        <v>72.39</v>
      </c>
      <c r="I2" s="9" t="s">
        <v>26</v>
      </c>
    </row>
    <row r="3" spans="1:9" ht="15.6" x14ac:dyDescent="0.3">
      <c r="A3" s="7" t="s">
        <v>21</v>
      </c>
      <c r="B3" s="7" t="s">
        <v>23</v>
      </c>
      <c r="C3" s="8">
        <v>68.25</v>
      </c>
      <c r="D3" s="8">
        <v>58.69</v>
      </c>
      <c r="E3" s="8">
        <v>54.31</v>
      </c>
      <c r="F3" s="8">
        <v>58.51</v>
      </c>
      <c r="G3" s="8">
        <v>60.15</v>
      </c>
      <c r="H3" s="8">
        <v>27.41</v>
      </c>
      <c r="I3" s="8">
        <v>33.86</v>
      </c>
    </row>
    <row r="4" spans="1:9" ht="15.6" x14ac:dyDescent="0.3">
      <c r="A4" s="7" t="s">
        <v>21</v>
      </c>
      <c r="B4" s="7" t="s">
        <v>24</v>
      </c>
      <c r="C4" s="8">
        <v>67.12</v>
      </c>
      <c r="D4" s="8">
        <v>57.22</v>
      </c>
      <c r="E4" s="8">
        <v>52.15</v>
      </c>
      <c r="F4" s="8">
        <v>57.03</v>
      </c>
      <c r="G4" s="8">
        <v>59.14</v>
      </c>
      <c r="H4" s="8">
        <v>25.04</v>
      </c>
      <c r="I4" s="8">
        <v>31.13</v>
      </c>
    </row>
    <row r="5" spans="1:9" ht="15.6" x14ac:dyDescent="0.3">
      <c r="A5" s="7" t="s">
        <v>35</v>
      </c>
      <c r="B5" s="7" t="s">
        <v>22</v>
      </c>
      <c r="C5" s="9">
        <v>77.58</v>
      </c>
      <c r="D5" s="9">
        <v>61.44</v>
      </c>
      <c r="E5" s="9">
        <v>55.59</v>
      </c>
      <c r="F5" s="9">
        <v>61.26</v>
      </c>
      <c r="G5" s="9">
        <v>63</v>
      </c>
      <c r="H5" s="9">
        <v>23.3</v>
      </c>
      <c r="I5" s="9">
        <v>31.51</v>
      </c>
    </row>
    <row r="6" spans="1:9" ht="15.6" x14ac:dyDescent="0.3">
      <c r="A6" s="7" t="s">
        <v>25</v>
      </c>
      <c r="B6" s="7" t="s">
        <v>23</v>
      </c>
      <c r="C6" s="9">
        <v>33.32</v>
      </c>
      <c r="D6" s="9">
        <v>57.68</v>
      </c>
      <c r="E6" s="9">
        <v>-55.54</v>
      </c>
      <c r="F6" s="9">
        <v>57.64</v>
      </c>
      <c r="G6" s="9">
        <v>45.47</v>
      </c>
      <c r="H6" s="9">
        <v>20.36</v>
      </c>
      <c r="I6" s="9">
        <v>-25.59</v>
      </c>
    </row>
    <row r="7" spans="1:9" ht="15.6" x14ac:dyDescent="0.3">
      <c r="A7" s="7" t="s">
        <v>25</v>
      </c>
      <c r="B7" s="7" t="s">
        <v>24</v>
      </c>
      <c r="C7" s="9">
        <v>40.04</v>
      </c>
      <c r="D7" s="9">
        <v>57.55</v>
      </c>
      <c r="E7" s="9">
        <v>-53.66</v>
      </c>
      <c r="F7" s="9">
        <v>57.48</v>
      </c>
      <c r="G7" s="9">
        <v>44.92</v>
      </c>
      <c r="H7" s="9">
        <v>16.059999999999999</v>
      </c>
      <c r="I7" s="9">
        <v>-27.09</v>
      </c>
    </row>
    <row r="8" spans="1:9" ht="15.6" x14ac:dyDescent="0.3">
      <c r="A8" s="7" t="s">
        <v>33</v>
      </c>
      <c r="B8" s="7" t="s">
        <v>22</v>
      </c>
      <c r="C8" s="9">
        <v>75</v>
      </c>
      <c r="D8" s="9">
        <v>60.43</v>
      </c>
      <c r="E8" s="9">
        <v>-61.06</v>
      </c>
      <c r="F8" s="9">
        <v>60.45</v>
      </c>
      <c r="G8" s="9">
        <v>60.07</v>
      </c>
      <c r="H8" s="9">
        <v>17.89</v>
      </c>
      <c r="I8" s="9">
        <v>-12.07</v>
      </c>
    </row>
    <row r="9" spans="1:9" ht="15.6" x14ac:dyDescent="0.3">
      <c r="A9" s="7" t="s">
        <v>27</v>
      </c>
      <c r="B9" s="7" t="s">
        <v>23</v>
      </c>
      <c r="C9" s="9">
        <v>65.03</v>
      </c>
      <c r="D9" s="9">
        <v>59.52</v>
      </c>
      <c r="E9" s="9">
        <v>52.7</v>
      </c>
      <c r="F9" s="9">
        <v>59.31</v>
      </c>
      <c r="G9" s="9">
        <v>59.05</v>
      </c>
      <c r="H9" s="9">
        <v>17.32</v>
      </c>
      <c r="I9" s="9">
        <v>21.35</v>
      </c>
    </row>
    <row r="10" spans="1:9" ht="15.6" x14ac:dyDescent="0.3">
      <c r="A10" s="7" t="s">
        <v>27</v>
      </c>
      <c r="B10" s="7" t="s">
        <v>24</v>
      </c>
      <c r="C10" s="10">
        <v>63.19</v>
      </c>
      <c r="D10" s="10">
        <v>58.99</v>
      </c>
      <c r="E10" s="10">
        <v>53.71</v>
      </c>
      <c r="F10" s="10">
        <v>58.83</v>
      </c>
      <c r="G10" s="10">
        <v>60.07</v>
      </c>
      <c r="H10" s="10">
        <v>16.2</v>
      </c>
      <c r="I10" s="10">
        <v>18.670000000000002</v>
      </c>
    </row>
    <row r="11" spans="1:9" ht="15.6" x14ac:dyDescent="0.3">
      <c r="A11" s="7" t="s">
        <v>44</v>
      </c>
      <c r="B11" s="7" t="s">
        <v>22</v>
      </c>
      <c r="C11" s="8">
        <v>72.48</v>
      </c>
      <c r="D11" s="8">
        <v>51.69</v>
      </c>
      <c r="E11" s="8">
        <v>45.08</v>
      </c>
      <c r="F11" s="8">
        <v>51.5</v>
      </c>
      <c r="G11" s="8">
        <v>57.4</v>
      </c>
      <c r="H11" s="8">
        <v>21</v>
      </c>
      <c r="I11" s="8">
        <v>31.01</v>
      </c>
    </row>
    <row r="12" spans="1:9" ht="15.6" x14ac:dyDescent="0.3">
      <c r="A12" s="7" t="s">
        <v>28</v>
      </c>
      <c r="B12" s="7" t="s">
        <v>23</v>
      </c>
      <c r="C12" s="8">
        <v>57.13</v>
      </c>
      <c r="D12" s="8">
        <v>41.57</v>
      </c>
      <c r="E12" s="8">
        <v>28.64</v>
      </c>
      <c r="F12" s="8">
        <v>41.01</v>
      </c>
      <c r="G12" s="8">
        <v>49.56</v>
      </c>
      <c r="H12" s="8">
        <v>21.45</v>
      </c>
      <c r="I12" s="8">
        <v>25.59</v>
      </c>
    </row>
    <row r="13" spans="1:9" ht="15.6" x14ac:dyDescent="0.3">
      <c r="A13" s="7" t="s">
        <v>28</v>
      </c>
      <c r="B13" s="7" t="s">
        <v>24</v>
      </c>
      <c r="C13" s="8">
        <v>56.56</v>
      </c>
      <c r="D13" s="8">
        <v>40.82</v>
      </c>
      <c r="E13" s="8">
        <v>27.86</v>
      </c>
      <c r="F13" s="8">
        <v>40.270000000000003</v>
      </c>
      <c r="G13" s="8">
        <v>48.48</v>
      </c>
      <c r="H13" s="8">
        <v>21.44</v>
      </c>
      <c r="I13" s="8">
        <v>24.94</v>
      </c>
    </row>
    <row r="14" spans="1:9" ht="15.6" x14ac:dyDescent="0.3">
      <c r="A14" s="7" t="s">
        <v>32</v>
      </c>
      <c r="B14" s="7" t="s">
        <v>22</v>
      </c>
      <c r="C14" s="8">
        <v>71.08</v>
      </c>
      <c r="D14" s="8">
        <v>57.08</v>
      </c>
      <c r="E14" s="8">
        <v>38.76</v>
      </c>
      <c r="F14" s="8">
        <v>56.54</v>
      </c>
      <c r="G14" s="8">
        <v>62.18</v>
      </c>
      <c r="H14" s="8">
        <v>20.81</v>
      </c>
      <c r="I14" s="8">
        <v>22.48</v>
      </c>
    </row>
    <row r="15" spans="1:9" ht="15.6" x14ac:dyDescent="0.3">
      <c r="A15" s="7" t="s">
        <v>29</v>
      </c>
      <c r="B15" s="7" t="s">
        <v>23</v>
      </c>
      <c r="C15" s="9">
        <v>68.64</v>
      </c>
      <c r="D15" s="9">
        <v>66.41</v>
      </c>
      <c r="E15" s="9">
        <v>55.9</v>
      </c>
      <c r="F15" s="9">
        <v>65.959999999999994</v>
      </c>
      <c r="G15" s="9">
        <v>66.97</v>
      </c>
      <c r="H15" s="9">
        <v>37.520000000000003</v>
      </c>
      <c r="I15" s="9">
        <v>40.44</v>
      </c>
    </row>
    <row r="16" spans="1:9" ht="15.6" x14ac:dyDescent="0.3">
      <c r="A16" s="7" t="s">
        <v>29</v>
      </c>
      <c r="B16" s="7" t="s">
        <v>24</v>
      </c>
      <c r="C16" s="9">
        <v>68.38</v>
      </c>
      <c r="D16" s="9">
        <v>66.349999999999994</v>
      </c>
      <c r="E16" s="9">
        <v>54.21</v>
      </c>
      <c r="F16" s="9">
        <v>65.86</v>
      </c>
      <c r="G16" s="9">
        <v>67.010000000000005</v>
      </c>
      <c r="H16" s="9">
        <v>35.99</v>
      </c>
      <c r="I16" s="9">
        <v>39.630000000000003</v>
      </c>
    </row>
    <row r="17" spans="1:9" ht="15.6" x14ac:dyDescent="0.3">
      <c r="A17" s="7" t="s">
        <v>53</v>
      </c>
      <c r="B17" s="7" t="s">
        <v>22</v>
      </c>
      <c r="C17" s="8">
        <v>70.97</v>
      </c>
      <c r="D17" s="8">
        <v>59.28</v>
      </c>
      <c r="E17" s="8">
        <v>46.15</v>
      </c>
      <c r="F17" s="8">
        <v>58.97</v>
      </c>
      <c r="G17" s="8">
        <v>58.55</v>
      </c>
      <c r="H17" s="8">
        <v>20.18</v>
      </c>
      <c r="I17" s="8">
        <v>30.24</v>
      </c>
    </row>
    <row r="18" spans="1:9" ht="15.6" x14ac:dyDescent="0.3">
      <c r="A18" s="7" t="s">
        <v>30</v>
      </c>
      <c r="B18" s="7" t="s">
        <v>23</v>
      </c>
      <c r="C18" s="9">
        <v>69.69</v>
      </c>
      <c r="D18" s="9">
        <v>63.08</v>
      </c>
      <c r="E18" s="9">
        <v>63.88</v>
      </c>
      <c r="F18" s="9">
        <v>63.14</v>
      </c>
      <c r="G18" s="9">
        <v>65.44</v>
      </c>
      <c r="H18" s="9">
        <v>30.05</v>
      </c>
      <c r="I18" s="9">
        <v>35.200000000000003</v>
      </c>
    </row>
    <row r="19" spans="1:9" ht="15.6" x14ac:dyDescent="0.3">
      <c r="A19" s="7" t="s">
        <v>30</v>
      </c>
      <c r="B19" s="7" t="s">
        <v>24</v>
      </c>
      <c r="C19" s="9">
        <v>69.430000000000007</v>
      </c>
      <c r="D19" s="9">
        <v>63.55</v>
      </c>
      <c r="E19" s="9">
        <v>63.08</v>
      </c>
      <c r="F19" s="9">
        <v>63.52</v>
      </c>
      <c r="G19" s="9">
        <v>65.680000000000007</v>
      </c>
      <c r="H19" s="9">
        <v>29.45</v>
      </c>
      <c r="I19" s="9">
        <v>34.83</v>
      </c>
    </row>
    <row r="20" spans="1:9" ht="15.6" x14ac:dyDescent="0.3">
      <c r="A20" s="7" t="s">
        <v>38</v>
      </c>
      <c r="B20" s="7" t="s">
        <v>22</v>
      </c>
      <c r="C20" s="9">
        <v>70.06</v>
      </c>
      <c r="D20" s="9">
        <v>62.5</v>
      </c>
      <c r="E20" s="9">
        <v>44.07</v>
      </c>
      <c r="F20" s="9">
        <v>61.41</v>
      </c>
      <c r="G20" s="9">
        <v>71.540000000000006</v>
      </c>
      <c r="H20" s="9">
        <v>28.02</v>
      </c>
      <c r="I20" s="9">
        <v>37.93</v>
      </c>
    </row>
    <row r="21" spans="1:9" ht="15.6" x14ac:dyDescent="0.3">
      <c r="A21" s="7" t="s">
        <v>31</v>
      </c>
      <c r="B21" s="7" t="s">
        <v>23</v>
      </c>
      <c r="C21" s="8" t="s">
        <v>26</v>
      </c>
      <c r="D21" s="8" t="s">
        <v>26</v>
      </c>
      <c r="E21" s="8" t="s">
        <v>26</v>
      </c>
      <c r="F21" s="8">
        <v>-64</v>
      </c>
      <c r="G21" s="8" t="s">
        <v>26</v>
      </c>
      <c r="H21" s="8" t="s">
        <v>26</v>
      </c>
      <c r="I21" s="8" t="s">
        <v>26</v>
      </c>
    </row>
    <row r="22" spans="1:9" ht="15.6" x14ac:dyDescent="0.3">
      <c r="A22" s="7" t="s">
        <v>31</v>
      </c>
      <c r="B22" s="7" t="s">
        <v>24</v>
      </c>
      <c r="C22" s="8">
        <v>54.58</v>
      </c>
      <c r="D22" s="8">
        <v>60.09</v>
      </c>
      <c r="E22" s="8" t="s">
        <v>26</v>
      </c>
      <c r="F22" s="8">
        <v>60.3</v>
      </c>
      <c r="G22" s="8">
        <v>57.67</v>
      </c>
      <c r="H22" s="8">
        <v>8.08</v>
      </c>
      <c r="I22" s="8" t="s">
        <v>26</v>
      </c>
    </row>
    <row r="23" spans="1:9" ht="15.6" x14ac:dyDescent="0.3">
      <c r="A23" s="7" t="s">
        <v>50</v>
      </c>
      <c r="B23" s="7" t="s">
        <v>22</v>
      </c>
      <c r="C23" s="8">
        <v>68.67</v>
      </c>
      <c r="D23" s="8">
        <v>49.91</v>
      </c>
      <c r="E23" s="8">
        <v>42.24</v>
      </c>
      <c r="F23" s="8">
        <v>49.69</v>
      </c>
      <c r="G23" s="8">
        <v>51.54</v>
      </c>
      <c r="H23" s="8">
        <v>12.53</v>
      </c>
      <c r="I23" s="8">
        <v>18.73</v>
      </c>
    </row>
    <row r="24" spans="1:9" ht="15.6" x14ac:dyDescent="0.3">
      <c r="A24" s="7" t="s">
        <v>32</v>
      </c>
      <c r="B24" s="7" t="s">
        <v>23</v>
      </c>
      <c r="C24" s="8">
        <v>66.16</v>
      </c>
      <c r="D24" s="8">
        <v>62.46</v>
      </c>
      <c r="E24" s="8">
        <v>54.75</v>
      </c>
      <c r="F24" s="8">
        <v>62.15</v>
      </c>
      <c r="G24" s="8">
        <v>61.24</v>
      </c>
      <c r="H24" s="8">
        <v>28.87</v>
      </c>
      <c r="I24" s="8">
        <v>34.35</v>
      </c>
    </row>
    <row r="25" spans="1:9" ht="15.6" x14ac:dyDescent="0.3">
      <c r="A25" s="7" t="s">
        <v>32</v>
      </c>
      <c r="B25" s="7" t="s">
        <v>24</v>
      </c>
      <c r="C25" s="8">
        <v>67.239999999999995</v>
      </c>
      <c r="D25" s="8">
        <v>61.17</v>
      </c>
      <c r="E25" s="8">
        <v>51.79</v>
      </c>
      <c r="F25" s="8">
        <v>60.82</v>
      </c>
      <c r="G25" s="8">
        <v>61.44</v>
      </c>
      <c r="H25" s="8">
        <v>26.99</v>
      </c>
      <c r="I25" s="8">
        <v>31.45</v>
      </c>
    </row>
    <row r="26" spans="1:9" ht="15.6" x14ac:dyDescent="0.3">
      <c r="A26" s="7" t="s">
        <v>54</v>
      </c>
      <c r="B26" s="7" t="s">
        <v>22</v>
      </c>
      <c r="C26" s="8">
        <v>68.27</v>
      </c>
      <c r="D26" s="8">
        <v>50.21</v>
      </c>
      <c r="E26" s="8">
        <v>41.36</v>
      </c>
      <c r="F26" s="8">
        <v>49.93</v>
      </c>
      <c r="G26" s="8">
        <v>56.61</v>
      </c>
      <c r="H26" s="8">
        <v>19.23</v>
      </c>
      <c r="I26" s="8">
        <v>28.95</v>
      </c>
    </row>
    <row r="27" spans="1:9" ht="15.6" x14ac:dyDescent="0.3">
      <c r="A27" s="7" t="s">
        <v>33</v>
      </c>
      <c r="B27" s="7" t="s">
        <v>23</v>
      </c>
      <c r="C27" s="9">
        <v>76.84</v>
      </c>
      <c r="D27" s="9">
        <v>64.52</v>
      </c>
      <c r="E27" s="9">
        <v>-60.4</v>
      </c>
      <c r="F27" s="9">
        <v>64.36</v>
      </c>
      <c r="G27" s="9">
        <v>66.260000000000005</v>
      </c>
      <c r="H27" s="9">
        <v>30.34</v>
      </c>
      <c r="I27" s="9">
        <v>-59.96</v>
      </c>
    </row>
    <row r="28" spans="1:9" ht="15.6" x14ac:dyDescent="0.3">
      <c r="A28" s="7" t="s">
        <v>33</v>
      </c>
      <c r="B28" s="7" t="s">
        <v>24</v>
      </c>
      <c r="C28" s="9">
        <v>75.8</v>
      </c>
      <c r="D28" s="9">
        <v>62.58</v>
      </c>
      <c r="E28" s="9">
        <v>60.66</v>
      </c>
      <c r="F28" s="9">
        <v>62.51</v>
      </c>
      <c r="G28" s="9">
        <v>63.9</v>
      </c>
      <c r="H28" s="9">
        <v>24.62</v>
      </c>
      <c r="I28" s="9">
        <v>36.99</v>
      </c>
    </row>
    <row r="29" spans="1:9" ht="15.6" x14ac:dyDescent="0.3">
      <c r="A29" s="7" t="s">
        <v>36</v>
      </c>
      <c r="B29" s="7" t="s">
        <v>22</v>
      </c>
      <c r="C29" s="8">
        <v>68.069999999999993</v>
      </c>
      <c r="D29" s="8">
        <v>57.49</v>
      </c>
      <c r="E29" s="8">
        <v>54.64</v>
      </c>
      <c r="F29" s="8">
        <v>57.39</v>
      </c>
      <c r="G29" s="8">
        <v>59.34</v>
      </c>
      <c r="H29" s="8">
        <v>16</v>
      </c>
      <c r="I29" s="8">
        <v>26.72</v>
      </c>
    </row>
    <row r="30" spans="1:9" ht="15.6" x14ac:dyDescent="0.3">
      <c r="A30" s="7" t="s">
        <v>34</v>
      </c>
      <c r="B30" s="7" t="s">
        <v>23</v>
      </c>
      <c r="C30" s="9">
        <v>53.09</v>
      </c>
      <c r="D30" s="9">
        <v>37.46</v>
      </c>
      <c r="E30" s="9" t="s">
        <v>26</v>
      </c>
      <c r="F30" s="9">
        <v>37.36</v>
      </c>
      <c r="G30" s="9">
        <v>45.67</v>
      </c>
      <c r="H30" s="9">
        <v>9.48</v>
      </c>
      <c r="I30" s="9" t="s">
        <v>26</v>
      </c>
    </row>
    <row r="31" spans="1:9" ht="15.6" x14ac:dyDescent="0.3">
      <c r="A31" s="7" t="s">
        <v>34</v>
      </c>
      <c r="B31" s="7" t="s">
        <v>24</v>
      </c>
      <c r="C31" s="9">
        <v>53.2</v>
      </c>
      <c r="D31" s="9">
        <v>38.9</v>
      </c>
      <c r="E31" s="9">
        <v>-40.99</v>
      </c>
      <c r="F31" s="9">
        <v>38.950000000000003</v>
      </c>
      <c r="G31" s="9">
        <v>44.49</v>
      </c>
      <c r="H31" s="9">
        <v>12</v>
      </c>
      <c r="I31" s="9">
        <v>-15.77</v>
      </c>
    </row>
    <row r="32" spans="1:9" ht="15.6" x14ac:dyDescent="0.3">
      <c r="A32" s="7" t="s">
        <v>30</v>
      </c>
      <c r="B32" s="7" t="s">
        <v>22</v>
      </c>
      <c r="C32" s="9">
        <v>67.89</v>
      </c>
      <c r="D32" s="9">
        <v>65.989999999999995</v>
      </c>
      <c r="E32" s="9">
        <v>56.1</v>
      </c>
      <c r="F32" s="9">
        <v>65.58</v>
      </c>
      <c r="G32" s="9">
        <v>67.19</v>
      </c>
      <c r="H32" s="9">
        <v>27.14</v>
      </c>
      <c r="I32" s="9">
        <v>32.979999999999997</v>
      </c>
    </row>
    <row r="33" spans="1:9" ht="15.6" x14ac:dyDescent="0.3">
      <c r="A33" s="7" t="s">
        <v>35</v>
      </c>
      <c r="B33" s="7" t="s">
        <v>23</v>
      </c>
      <c r="C33" s="9">
        <v>81.180000000000007</v>
      </c>
      <c r="D33" s="9">
        <v>67.680000000000007</v>
      </c>
      <c r="E33" s="9">
        <v>66.44</v>
      </c>
      <c r="F33" s="9">
        <v>67.63</v>
      </c>
      <c r="G33" s="9">
        <v>72.34</v>
      </c>
      <c r="H33" s="9">
        <v>29.11</v>
      </c>
      <c r="I33" s="9">
        <v>39.200000000000003</v>
      </c>
    </row>
    <row r="34" spans="1:9" ht="15.6" x14ac:dyDescent="0.3">
      <c r="A34" s="7" t="s">
        <v>35</v>
      </c>
      <c r="B34" s="7" t="s">
        <v>24</v>
      </c>
      <c r="C34" s="9">
        <v>79.69</v>
      </c>
      <c r="D34" s="9">
        <v>65.06</v>
      </c>
      <c r="E34" s="9">
        <v>62.55</v>
      </c>
      <c r="F34" s="9">
        <v>64.98</v>
      </c>
      <c r="G34" s="9">
        <v>68.98</v>
      </c>
      <c r="H34" s="9">
        <v>26.6</v>
      </c>
      <c r="I34" s="9">
        <v>36.020000000000003</v>
      </c>
    </row>
    <row r="35" spans="1:9" ht="15.6" x14ac:dyDescent="0.3">
      <c r="A35" s="7" t="s">
        <v>29</v>
      </c>
      <c r="B35" s="7" t="s">
        <v>22</v>
      </c>
      <c r="C35" s="9">
        <v>66.349999999999994</v>
      </c>
      <c r="D35" s="9">
        <v>66.03</v>
      </c>
      <c r="E35" s="9">
        <v>41.44</v>
      </c>
      <c r="F35" s="9">
        <v>65.23</v>
      </c>
      <c r="G35" s="9">
        <v>67.36</v>
      </c>
      <c r="H35" s="9">
        <v>27.56</v>
      </c>
      <c r="I35" s="9">
        <v>34.590000000000003</v>
      </c>
    </row>
    <row r="36" spans="1:9" ht="15.6" x14ac:dyDescent="0.3">
      <c r="A36" s="7" t="s">
        <v>36</v>
      </c>
      <c r="B36" s="7" t="s">
        <v>23</v>
      </c>
      <c r="C36" s="8">
        <v>71.459999999999994</v>
      </c>
      <c r="D36" s="8">
        <v>62.1</v>
      </c>
      <c r="E36" s="8">
        <v>57.22</v>
      </c>
      <c r="F36" s="8">
        <v>61.9</v>
      </c>
      <c r="G36" s="8">
        <v>63.51</v>
      </c>
      <c r="H36" s="8">
        <v>20.36</v>
      </c>
      <c r="I36" s="8">
        <v>31.52</v>
      </c>
    </row>
    <row r="37" spans="1:9" ht="15.6" x14ac:dyDescent="0.3">
      <c r="A37" s="7" t="s">
        <v>36</v>
      </c>
      <c r="B37" s="7" t="s">
        <v>24</v>
      </c>
      <c r="C37" s="8">
        <v>70.430000000000007</v>
      </c>
      <c r="D37" s="8">
        <v>60.57</v>
      </c>
      <c r="E37" s="8">
        <v>56.45</v>
      </c>
      <c r="F37" s="8">
        <v>60.41</v>
      </c>
      <c r="G37" s="8">
        <v>62.26</v>
      </c>
      <c r="H37" s="8">
        <v>18.93</v>
      </c>
      <c r="I37" s="8">
        <v>29.92</v>
      </c>
    </row>
    <row r="38" spans="1:9" ht="15.6" x14ac:dyDescent="0.3">
      <c r="A38" s="7" t="s">
        <v>45</v>
      </c>
      <c r="B38" s="7" t="s">
        <v>22</v>
      </c>
      <c r="C38" s="9">
        <v>66.33</v>
      </c>
      <c r="D38" s="9">
        <v>52.26</v>
      </c>
      <c r="E38" s="9">
        <v>44.22</v>
      </c>
      <c r="F38" s="9">
        <v>52.04</v>
      </c>
      <c r="G38" s="9">
        <v>56.38</v>
      </c>
      <c r="H38" s="9">
        <v>17.420000000000002</v>
      </c>
      <c r="I38" s="9">
        <v>19.02</v>
      </c>
    </row>
    <row r="39" spans="1:9" ht="15.6" x14ac:dyDescent="0.3">
      <c r="A39" s="7" t="s">
        <v>37</v>
      </c>
      <c r="B39" s="7" t="s">
        <v>23</v>
      </c>
      <c r="C39" s="9">
        <v>54.97</v>
      </c>
      <c r="D39" s="9">
        <v>53.61</v>
      </c>
      <c r="E39" s="9">
        <v>43.93</v>
      </c>
      <c r="F39" s="9">
        <v>53.33</v>
      </c>
      <c r="G39" s="9">
        <v>52.31</v>
      </c>
      <c r="H39" s="9">
        <v>20.260000000000002</v>
      </c>
      <c r="I39" s="9">
        <v>22.43</v>
      </c>
    </row>
    <row r="40" spans="1:9" ht="15.6" x14ac:dyDescent="0.3">
      <c r="A40" s="7" t="s">
        <v>37</v>
      </c>
      <c r="B40" s="7" t="s">
        <v>24</v>
      </c>
      <c r="C40" s="9">
        <v>55.35</v>
      </c>
      <c r="D40" s="9">
        <v>53.35</v>
      </c>
      <c r="E40" s="9">
        <v>42.19</v>
      </c>
      <c r="F40" s="9">
        <v>53.02</v>
      </c>
      <c r="G40" s="9">
        <v>53.2</v>
      </c>
      <c r="H40" s="9">
        <v>18.62</v>
      </c>
      <c r="I40" s="9">
        <v>22.08</v>
      </c>
    </row>
    <row r="41" spans="1:9" ht="15.6" x14ac:dyDescent="0.3">
      <c r="A41" s="7" t="s">
        <v>39</v>
      </c>
      <c r="B41" s="7" t="s">
        <v>22</v>
      </c>
      <c r="C41" s="8">
        <v>65.459999999999994</v>
      </c>
      <c r="D41" s="8">
        <v>61.56</v>
      </c>
      <c r="E41" s="8">
        <v>45.47</v>
      </c>
      <c r="F41" s="8">
        <v>61.08</v>
      </c>
      <c r="G41" s="8">
        <v>63.21</v>
      </c>
      <c r="H41" s="8">
        <v>27.07</v>
      </c>
      <c r="I41" s="8">
        <v>38.99</v>
      </c>
    </row>
    <row r="42" spans="1:9" ht="15.6" x14ac:dyDescent="0.3">
      <c r="A42" s="7" t="s">
        <v>38</v>
      </c>
      <c r="B42" s="7" t="s">
        <v>23</v>
      </c>
      <c r="C42" s="9">
        <v>73.53</v>
      </c>
      <c r="D42" s="9">
        <v>68.959999999999994</v>
      </c>
      <c r="E42" s="9">
        <v>44.12</v>
      </c>
      <c r="F42" s="9">
        <v>67.510000000000005</v>
      </c>
      <c r="G42" s="9">
        <v>77.459999999999994</v>
      </c>
      <c r="H42" s="9">
        <v>39.97</v>
      </c>
      <c r="I42" s="9">
        <v>60.05</v>
      </c>
    </row>
    <row r="43" spans="1:9" ht="15.6" x14ac:dyDescent="0.3">
      <c r="A43" s="7" t="s">
        <v>38</v>
      </c>
      <c r="B43" s="7" t="s">
        <v>24</v>
      </c>
      <c r="C43" s="9">
        <v>72.69</v>
      </c>
      <c r="D43" s="9">
        <v>67.25</v>
      </c>
      <c r="E43" s="9">
        <v>44.11</v>
      </c>
      <c r="F43" s="9">
        <v>65.89</v>
      </c>
      <c r="G43" s="9">
        <v>76.19</v>
      </c>
      <c r="H43" s="9">
        <v>36.700000000000003</v>
      </c>
      <c r="I43" s="9">
        <v>53.46</v>
      </c>
    </row>
    <row r="44" spans="1:9" ht="15.6" x14ac:dyDescent="0.3">
      <c r="A44" s="7" t="s">
        <v>52</v>
      </c>
      <c r="B44" s="7" t="s">
        <v>22</v>
      </c>
      <c r="C44" s="8">
        <v>65.3</v>
      </c>
      <c r="D44" s="8">
        <v>52.95</v>
      </c>
      <c r="E44" s="8">
        <v>35.200000000000003</v>
      </c>
      <c r="F44" s="8">
        <v>52.26</v>
      </c>
      <c r="G44" s="8">
        <v>61.12</v>
      </c>
      <c r="H44" s="8">
        <v>19.98</v>
      </c>
      <c r="I44" s="8">
        <v>35.840000000000003</v>
      </c>
    </row>
    <row r="45" spans="1:9" ht="15.6" x14ac:dyDescent="0.3">
      <c r="A45" s="7" t="s">
        <v>39</v>
      </c>
      <c r="B45" s="7" t="s">
        <v>23</v>
      </c>
      <c r="C45" s="8">
        <v>67.91</v>
      </c>
      <c r="D45" s="8">
        <v>67.010000000000005</v>
      </c>
      <c r="E45" s="8">
        <v>59.19</v>
      </c>
      <c r="F45" s="8">
        <v>66.66</v>
      </c>
      <c r="G45" s="8">
        <v>66.510000000000005</v>
      </c>
      <c r="H45" s="8">
        <v>30.45</v>
      </c>
      <c r="I45" s="8">
        <v>39.85</v>
      </c>
    </row>
    <row r="46" spans="1:9" ht="15.6" x14ac:dyDescent="0.3">
      <c r="A46" s="7" t="s">
        <v>39</v>
      </c>
      <c r="B46" s="7" t="s">
        <v>24</v>
      </c>
      <c r="C46" s="8">
        <v>67.45</v>
      </c>
      <c r="D46" s="8">
        <v>65.67</v>
      </c>
      <c r="E46" s="8">
        <v>56.81</v>
      </c>
      <c r="F46" s="8">
        <v>65.3</v>
      </c>
      <c r="G46" s="8">
        <v>65.75</v>
      </c>
      <c r="H46" s="8">
        <v>29.55</v>
      </c>
      <c r="I46" s="8">
        <v>39.65</v>
      </c>
    </row>
    <row r="47" spans="1:9" ht="15.6" x14ac:dyDescent="0.3">
      <c r="A47" s="7" t="s">
        <v>59</v>
      </c>
      <c r="B47" s="7" t="s">
        <v>22</v>
      </c>
      <c r="C47" s="8">
        <v>65.260000000000005</v>
      </c>
      <c r="D47" s="8">
        <v>50.5</v>
      </c>
      <c r="E47" s="8">
        <v>37.090000000000003</v>
      </c>
      <c r="F47" s="8">
        <v>50.07</v>
      </c>
      <c r="G47" s="8">
        <v>53.41</v>
      </c>
      <c r="H47" s="8">
        <v>18</v>
      </c>
      <c r="I47" s="8">
        <v>22.48</v>
      </c>
    </row>
    <row r="48" spans="1:9" ht="15.6" x14ac:dyDescent="0.3">
      <c r="A48" s="7" t="s">
        <v>40</v>
      </c>
      <c r="B48" s="7" t="s">
        <v>23</v>
      </c>
      <c r="C48" s="9">
        <v>67.11</v>
      </c>
      <c r="D48" s="9">
        <v>50.25</v>
      </c>
      <c r="E48" s="9">
        <v>50.62</v>
      </c>
      <c r="F48" s="9">
        <v>50.26</v>
      </c>
      <c r="G48" s="9">
        <v>50.19</v>
      </c>
      <c r="H48" s="9">
        <v>21.17</v>
      </c>
      <c r="I48" s="9">
        <v>26.49</v>
      </c>
    </row>
    <row r="49" spans="1:9" ht="15.6" x14ac:dyDescent="0.3">
      <c r="A49" s="7" t="s">
        <v>40</v>
      </c>
      <c r="B49" s="7" t="s">
        <v>24</v>
      </c>
      <c r="C49" s="9">
        <v>65.52</v>
      </c>
      <c r="D49" s="9">
        <v>47.83</v>
      </c>
      <c r="E49" s="9">
        <v>45.73</v>
      </c>
      <c r="F49" s="9">
        <v>47.76</v>
      </c>
      <c r="G49" s="9">
        <v>49.39</v>
      </c>
      <c r="H49" s="9">
        <v>19.63</v>
      </c>
      <c r="I49" s="9">
        <v>26.46</v>
      </c>
    </row>
    <row r="50" spans="1:9" ht="15.6" x14ac:dyDescent="0.3">
      <c r="A50" s="7" t="s">
        <v>57</v>
      </c>
      <c r="B50" s="7" t="s">
        <v>22</v>
      </c>
      <c r="C50" s="9">
        <v>64.739999999999995</v>
      </c>
      <c r="D50" s="9">
        <v>55.35</v>
      </c>
      <c r="E50" s="9">
        <v>50.4</v>
      </c>
      <c r="F50" s="9">
        <v>55.21</v>
      </c>
      <c r="G50" s="9">
        <v>63.58</v>
      </c>
      <c r="H50" s="9">
        <v>13.18</v>
      </c>
      <c r="I50" s="9">
        <v>25.83</v>
      </c>
    </row>
    <row r="51" spans="1:9" ht="15.6" x14ac:dyDescent="0.3">
      <c r="A51" s="7" t="s">
        <v>41</v>
      </c>
      <c r="B51" s="7" t="s">
        <v>23</v>
      </c>
      <c r="C51" s="9">
        <v>39.83</v>
      </c>
      <c r="D51" s="9">
        <v>36.06</v>
      </c>
      <c r="E51" s="9">
        <v>27.14</v>
      </c>
      <c r="F51" s="9">
        <v>35.78</v>
      </c>
      <c r="G51" s="9">
        <v>31.57</v>
      </c>
      <c r="H51" s="9">
        <v>16.350000000000001</v>
      </c>
      <c r="I51" s="9">
        <v>30.65</v>
      </c>
    </row>
    <row r="52" spans="1:9" ht="15.6" x14ac:dyDescent="0.3">
      <c r="A52" s="7" t="s">
        <v>41</v>
      </c>
      <c r="B52" s="7" t="s">
        <v>24</v>
      </c>
      <c r="C52" s="9">
        <v>39.4</v>
      </c>
      <c r="D52" s="9">
        <v>36.51</v>
      </c>
      <c r="E52" s="9">
        <v>31.42</v>
      </c>
      <c r="F52" s="9">
        <v>36.340000000000003</v>
      </c>
      <c r="G52" s="9">
        <v>32.53</v>
      </c>
      <c r="H52" s="9">
        <v>17.8</v>
      </c>
      <c r="I52" s="9">
        <v>27.42</v>
      </c>
    </row>
    <row r="53" spans="1:9" ht="15.6" x14ac:dyDescent="0.3">
      <c r="A53" s="7" t="s">
        <v>21</v>
      </c>
      <c r="B53" s="7" t="s">
        <v>22</v>
      </c>
      <c r="C53" s="8">
        <v>64.22</v>
      </c>
      <c r="D53" s="8">
        <v>54.06</v>
      </c>
      <c r="E53" s="8">
        <v>45.72</v>
      </c>
      <c r="F53" s="8">
        <v>53.81</v>
      </c>
      <c r="G53" s="8">
        <v>56.47</v>
      </c>
      <c r="H53" s="8">
        <v>20.39</v>
      </c>
      <c r="I53" s="8">
        <v>25.04</v>
      </c>
    </row>
    <row r="54" spans="1:9" ht="15.6" x14ac:dyDescent="0.3">
      <c r="A54" s="7" t="s">
        <v>42</v>
      </c>
      <c r="B54" s="7" t="s">
        <v>23</v>
      </c>
      <c r="C54" s="9">
        <v>95.05</v>
      </c>
      <c r="D54" s="9">
        <v>94.3</v>
      </c>
      <c r="E54" s="9">
        <v>80.84</v>
      </c>
      <c r="F54" s="9">
        <v>93.53</v>
      </c>
      <c r="G54" s="9">
        <v>97.82</v>
      </c>
      <c r="H54" s="9">
        <v>76.41</v>
      </c>
      <c r="I54" s="9">
        <v>-95.81</v>
      </c>
    </row>
    <row r="55" spans="1:9" ht="15.6" x14ac:dyDescent="0.3">
      <c r="A55" s="7" t="s">
        <v>42</v>
      </c>
      <c r="B55" s="7" t="s">
        <v>24</v>
      </c>
      <c r="C55" s="9">
        <v>92.46</v>
      </c>
      <c r="D55" s="9">
        <v>93.67</v>
      </c>
      <c r="E55" s="9">
        <v>78.069999999999993</v>
      </c>
      <c r="F55" s="9">
        <v>92.76</v>
      </c>
      <c r="G55" s="9">
        <v>96.92</v>
      </c>
      <c r="H55" s="9">
        <v>75.62</v>
      </c>
      <c r="I55" s="9">
        <v>-93.06</v>
      </c>
    </row>
    <row r="56" spans="1:9" ht="15.6" x14ac:dyDescent="0.3">
      <c r="A56" s="7" t="s">
        <v>60</v>
      </c>
      <c r="B56" s="7" t="s">
        <v>22</v>
      </c>
      <c r="C56" s="8">
        <v>63.79</v>
      </c>
      <c r="D56" s="8">
        <v>45.61</v>
      </c>
      <c r="E56" s="8">
        <v>51.9</v>
      </c>
      <c r="F56" s="8">
        <v>45.8</v>
      </c>
      <c r="G56" s="8">
        <v>41.03</v>
      </c>
      <c r="H56" s="8">
        <v>14.16</v>
      </c>
      <c r="I56" s="8">
        <v>-31.21</v>
      </c>
    </row>
    <row r="57" spans="1:9" ht="15.6" x14ac:dyDescent="0.3">
      <c r="A57" s="7" t="s">
        <v>43</v>
      </c>
      <c r="B57" s="7" t="s">
        <v>23</v>
      </c>
      <c r="C57" s="9">
        <v>36.049999999999997</v>
      </c>
      <c r="D57" s="9">
        <v>24.05</v>
      </c>
      <c r="E57" s="9" t="s">
        <v>26</v>
      </c>
      <c r="F57" s="9">
        <v>23.74</v>
      </c>
      <c r="G57" s="9">
        <v>-31.87</v>
      </c>
      <c r="H57" s="9">
        <v>-11.42</v>
      </c>
      <c r="I57" s="9" t="s">
        <v>26</v>
      </c>
    </row>
    <row r="58" spans="1:9" ht="15.6" x14ac:dyDescent="0.3">
      <c r="A58" s="7" t="s">
        <v>43</v>
      </c>
      <c r="B58" s="7" t="s">
        <v>24</v>
      </c>
      <c r="C58" s="9">
        <v>43.08</v>
      </c>
      <c r="D58" s="9">
        <v>25.98</v>
      </c>
      <c r="E58" s="9">
        <v>-20.9</v>
      </c>
      <c r="F58" s="9">
        <v>25.8</v>
      </c>
      <c r="G58" s="9">
        <v>31.36</v>
      </c>
      <c r="H58" s="9">
        <v>5.57</v>
      </c>
      <c r="I58" s="9" t="s">
        <v>26</v>
      </c>
    </row>
    <row r="59" spans="1:9" ht="15.6" x14ac:dyDescent="0.3">
      <c r="A59" s="7" t="s">
        <v>61</v>
      </c>
      <c r="B59" s="7" t="s">
        <v>22</v>
      </c>
      <c r="C59" s="9">
        <v>62.97</v>
      </c>
      <c r="D59" s="9">
        <v>65.19</v>
      </c>
      <c r="E59" s="9">
        <v>60.3</v>
      </c>
      <c r="F59" s="9">
        <v>65.06</v>
      </c>
      <c r="G59" s="9">
        <v>64.66</v>
      </c>
      <c r="H59" s="9">
        <v>30.94</v>
      </c>
      <c r="I59" s="9">
        <v>27.64</v>
      </c>
    </row>
    <row r="60" spans="1:9" ht="15.6" x14ac:dyDescent="0.3">
      <c r="A60" s="7" t="s">
        <v>44</v>
      </c>
      <c r="B60" s="7" t="s">
        <v>23</v>
      </c>
      <c r="C60" s="8">
        <v>72.7</v>
      </c>
      <c r="D60" s="8">
        <v>55.86</v>
      </c>
      <c r="E60" s="8">
        <v>54.91</v>
      </c>
      <c r="F60" s="8">
        <v>55.82</v>
      </c>
      <c r="G60" s="8">
        <v>58.33</v>
      </c>
      <c r="H60" s="8">
        <v>22.92</v>
      </c>
      <c r="I60" s="8">
        <v>30.27</v>
      </c>
    </row>
    <row r="61" spans="1:9" ht="15.6" x14ac:dyDescent="0.3">
      <c r="A61" s="7" t="s">
        <v>44</v>
      </c>
      <c r="B61" s="7" t="s">
        <v>24</v>
      </c>
      <c r="C61" s="8">
        <v>72.650000000000006</v>
      </c>
      <c r="D61" s="8">
        <v>54.73</v>
      </c>
      <c r="E61" s="8">
        <v>52.85</v>
      </c>
      <c r="F61" s="8">
        <v>54.66</v>
      </c>
      <c r="G61" s="8">
        <v>58.11</v>
      </c>
      <c r="H61" s="8">
        <v>22.43</v>
      </c>
      <c r="I61" s="8">
        <v>30.45</v>
      </c>
    </row>
    <row r="62" spans="1:9" ht="15.6" x14ac:dyDescent="0.3">
      <c r="A62" s="7" t="s">
        <v>40</v>
      </c>
      <c r="B62" s="7" t="s">
        <v>22</v>
      </c>
      <c r="C62" s="9">
        <v>62.81</v>
      </c>
      <c r="D62" s="9">
        <v>44.12</v>
      </c>
      <c r="E62" s="9">
        <v>37.33</v>
      </c>
      <c r="F62" s="9">
        <v>43.91</v>
      </c>
      <c r="G62" s="9">
        <v>48.02</v>
      </c>
      <c r="H62" s="9">
        <v>17.34</v>
      </c>
      <c r="I62" s="9">
        <v>26.42</v>
      </c>
    </row>
    <row r="63" spans="1:9" ht="15.6" x14ac:dyDescent="0.3">
      <c r="A63" s="7" t="s">
        <v>45</v>
      </c>
      <c r="B63" s="7" t="s">
        <v>23</v>
      </c>
      <c r="C63" s="9">
        <v>70.680000000000007</v>
      </c>
      <c r="D63" s="9">
        <v>56.42</v>
      </c>
      <c r="E63" s="9">
        <v>46.54</v>
      </c>
      <c r="F63" s="9">
        <v>56.06</v>
      </c>
      <c r="G63" s="9">
        <v>57.73</v>
      </c>
      <c r="H63" s="9">
        <v>25.4</v>
      </c>
      <c r="I63" s="9">
        <v>34.18</v>
      </c>
    </row>
    <row r="64" spans="1:9" ht="15.6" x14ac:dyDescent="0.3">
      <c r="A64" s="7" t="s">
        <v>45</v>
      </c>
      <c r="B64" s="7" t="s">
        <v>24</v>
      </c>
      <c r="C64" s="9">
        <v>68.900000000000006</v>
      </c>
      <c r="D64" s="9">
        <v>54.53</v>
      </c>
      <c r="E64" s="9">
        <v>45.65</v>
      </c>
      <c r="F64" s="9">
        <v>54.24</v>
      </c>
      <c r="G64" s="9">
        <v>57.15</v>
      </c>
      <c r="H64" s="9">
        <v>21.86</v>
      </c>
      <c r="I64" s="9">
        <v>27.94</v>
      </c>
    </row>
    <row r="65" spans="1:9" ht="15.6" x14ac:dyDescent="0.3">
      <c r="A65" s="7" t="s">
        <v>27</v>
      </c>
      <c r="B65" s="7" t="s">
        <v>22</v>
      </c>
      <c r="C65" s="9">
        <v>58.73</v>
      </c>
      <c r="D65" s="9">
        <v>57.82</v>
      </c>
      <c r="E65" s="9">
        <v>56.19</v>
      </c>
      <c r="F65" s="9">
        <v>57.77</v>
      </c>
      <c r="G65" s="9">
        <v>62.32</v>
      </c>
      <c r="H65" s="9">
        <v>13.79</v>
      </c>
      <c r="I65" s="9">
        <v>12.78</v>
      </c>
    </row>
    <row r="66" spans="1:9" ht="15.6" x14ac:dyDescent="0.3">
      <c r="A66" s="7" t="s">
        <v>46</v>
      </c>
      <c r="B66" s="7" t="s">
        <v>23</v>
      </c>
      <c r="C66" s="9">
        <v>42.2</v>
      </c>
      <c r="D66" s="9">
        <v>28.58</v>
      </c>
      <c r="E66" s="9">
        <v>32.69</v>
      </c>
      <c r="F66" s="9">
        <v>28.79</v>
      </c>
      <c r="G66" s="9">
        <v>26.67</v>
      </c>
      <c r="H66" s="9">
        <v>6.51</v>
      </c>
      <c r="I66" s="9">
        <v>7.39</v>
      </c>
    </row>
    <row r="67" spans="1:9" ht="15.6" x14ac:dyDescent="0.3">
      <c r="A67" s="7" t="s">
        <v>46</v>
      </c>
      <c r="B67" s="7" t="s">
        <v>24</v>
      </c>
      <c r="C67" s="9">
        <v>42.77</v>
      </c>
      <c r="D67" s="9">
        <v>29.3</v>
      </c>
      <c r="E67" s="9">
        <v>32.369999999999997</v>
      </c>
      <c r="F67" s="9">
        <v>29.44</v>
      </c>
      <c r="G67" s="9">
        <v>27.92</v>
      </c>
      <c r="H67" s="9">
        <v>5.97</v>
      </c>
      <c r="I67" s="9">
        <v>7.84</v>
      </c>
    </row>
    <row r="68" spans="1:9" ht="15.6" x14ac:dyDescent="0.3">
      <c r="A68" s="7" t="s">
        <v>37</v>
      </c>
      <c r="B68" s="7" t="s">
        <v>22</v>
      </c>
      <c r="C68" s="9">
        <v>58.17</v>
      </c>
      <c r="D68" s="9">
        <v>51.62</v>
      </c>
      <c r="E68" s="9" t="s">
        <v>26</v>
      </c>
      <c r="F68" s="9">
        <v>51.02</v>
      </c>
      <c r="G68" s="9">
        <v>59.76</v>
      </c>
      <c r="H68" s="9">
        <v>8.6300000000000008</v>
      </c>
      <c r="I68" s="9" t="s">
        <v>26</v>
      </c>
    </row>
    <row r="69" spans="1:9" ht="15.6" x14ac:dyDescent="0.3">
      <c r="A69" s="7" t="s">
        <v>47</v>
      </c>
      <c r="B69" s="7" t="s">
        <v>23</v>
      </c>
      <c r="C69" s="9">
        <v>46.02</v>
      </c>
      <c r="D69" s="9">
        <v>54.94</v>
      </c>
      <c r="E69" s="9">
        <v>45.93</v>
      </c>
      <c r="F69" s="9">
        <v>54.32</v>
      </c>
      <c r="G69" s="9">
        <v>54.55</v>
      </c>
      <c r="H69" s="9">
        <v>27.35</v>
      </c>
      <c r="I69" s="9">
        <v>34.97</v>
      </c>
    </row>
    <row r="70" spans="1:9" ht="15.6" x14ac:dyDescent="0.3">
      <c r="A70" s="7" t="s">
        <v>47</v>
      </c>
      <c r="B70" s="7" t="s">
        <v>24</v>
      </c>
      <c r="C70" s="9">
        <v>45.07</v>
      </c>
      <c r="D70" s="9">
        <v>54.41</v>
      </c>
      <c r="E70" s="9">
        <v>44.98</v>
      </c>
      <c r="F70" s="9">
        <v>53.79</v>
      </c>
      <c r="G70" s="9">
        <v>52.54</v>
      </c>
      <c r="H70" s="9">
        <v>25.5</v>
      </c>
      <c r="I70" s="9">
        <v>30.11</v>
      </c>
    </row>
    <row r="71" spans="1:9" ht="15.6" x14ac:dyDescent="0.3">
      <c r="A71" s="7" t="s">
        <v>58</v>
      </c>
      <c r="B71" s="7" t="s">
        <v>22</v>
      </c>
      <c r="C71" s="9">
        <v>57.31</v>
      </c>
      <c r="D71" s="9">
        <v>66.17</v>
      </c>
      <c r="E71" s="9">
        <v>-62.08</v>
      </c>
      <c r="F71" s="9">
        <v>66.05</v>
      </c>
      <c r="G71" s="9">
        <v>61.72</v>
      </c>
      <c r="H71" s="9">
        <v>41.72</v>
      </c>
      <c r="I71" s="9" t="s">
        <v>26</v>
      </c>
    </row>
    <row r="72" spans="1:9" ht="15.6" x14ac:dyDescent="0.3">
      <c r="A72" s="7" t="s">
        <v>48</v>
      </c>
      <c r="B72" s="7" t="s">
        <v>23</v>
      </c>
      <c r="C72" s="9">
        <v>49.55</v>
      </c>
      <c r="D72" s="9">
        <v>40.08</v>
      </c>
      <c r="E72" s="9">
        <v>35.92</v>
      </c>
      <c r="F72" s="9">
        <v>39.880000000000003</v>
      </c>
      <c r="G72" s="9">
        <v>40.840000000000003</v>
      </c>
      <c r="H72" s="9">
        <v>18.309999999999999</v>
      </c>
      <c r="I72" s="9">
        <v>18.91</v>
      </c>
    </row>
    <row r="73" spans="1:9" ht="15.6" x14ac:dyDescent="0.3">
      <c r="A73" s="7" t="s">
        <v>48</v>
      </c>
      <c r="B73" s="7" t="s">
        <v>24</v>
      </c>
      <c r="C73" s="9">
        <v>46.39</v>
      </c>
      <c r="D73" s="9">
        <v>34.799999999999997</v>
      </c>
      <c r="E73" s="9">
        <v>34</v>
      </c>
      <c r="F73" s="9">
        <v>34.770000000000003</v>
      </c>
      <c r="G73" s="9">
        <v>34.92</v>
      </c>
      <c r="H73" s="9">
        <v>15.62</v>
      </c>
      <c r="I73" s="9">
        <v>21.51</v>
      </c>
    </row>
    <row r="74" spans="1:9" ht="15.6" x14ac:dyDescent="0.3">
      <c r="A74" s="7" t="s">
        <v>51</v>
      </c>
      <c r="B74" s="7" t="s">
        <v>22</v>
      </c>
      <c r="C74" s="8">
        <v>56.16</v>
      </c>
      <c r="D74" s="8">
        <v>61.57</v>
      </c>
      <c r="E74" s="8">
        <v>59.49</v>
      </c>
      <c r="F74" s="8">
        <v>61.52</v>
      </c>
      <c r="G74" s="8">
        <v>61.35</v>
      </c>
      <c r="H74" s="8">
        <v>24</v>
      </c>
      <c r="I74" s="8">
        <v>20.350000000000001</v>
      </c>
    </row>
    <row r="75" spans="1:9" ht="15.6" x14ac:dyDescent="0.3">
      <c r="A75" s="7" t="s">
        <v>49</v>
      </c>
      <c r="B75" s="7" t="s">
        <v>23</v>
      </c>
      <c r="C75" s="9">
        <v>41.44</v>
      </c>
      <c r="D75" s="9">
        <v>30.26</v>
      </c>
      <c r="E75" s="9">
        <v>22.11</v>
      </c>
      <c r="F75" s="9">
        <v>29.76</v>
      </c>
      <c r="G75" s="9">
        <v>33.880000000000003</v>
      </c>
      <c r="H75" s="9">
        <v>9.4700000000000006</v>
      </c>
      <c r="I75" s="9">
        <v>21.61</v>
      </c>
    </row>
    <row r="76" spans="1:9" ht="15.6" x14ac:dyDescent="0.3">
      <c r="A76" s="7" t="s">
        <v>49</v>
      </c>
      <c r="B76" s="7" t="s">
        <v>24</v>
      </c>
      <c r="C76" s="9">
        <v>42.74</v>
      </c>
      <c r="D76" s="9">
        <v>29.29</v>
      </c>
      <c r="E76" s="9">
        <v>22.15</v>
      </c>
      <c r="F76" s="9">
        <v>28.88</v>
      </c>
      <c r="G76" s="9">
        <v>33.92</v>
      </c>
      <c r="H76" s="9">
        <v>9.9600000000000009</v>
      </c>
      <c r="I76" s="9">
        <v>19.63</v>
      </c>
    </row>
    <row r="77" spans="1:9" ht="15.6" x14ac:dyDescent="0.3">
      <c r="A77" s="7" t="s">
        <v>31</v>
      </c>
      <c r="B77" s="7" t="s">
        <v>22</v>
      </c>
      <c r="C77" s="8">
        <v>54.97</v>
      </c>
      <c r="D77" s="8">
        <v>60.08</v>
      </c>
      <c r="E77" s="8" t="s">
        <v>26</v>
      </c>
      <c r="F77" s="8">
        <v>60.25</v>
      </c>
      <c r="G77" s="8">
        <v>57.48</v>
      </c>
      <c r="H77" s="8">
        <v>8.08</v>
      </c>
      <c r="I77" s="8" t="s">
        <v>26</v>
      </c>
    </row>
    <row r="78" spans="1:9" ht="15.6" x14ac:dyDescent="0.3">
      <c r="A78" s="7" t="s">
        <v>50</v>
      </c>
      <c r="B78" s="7" t="s">
        <v>23</v>
      </c>
      <c r="C78" s="8">
        <v>81.650000000000006</v>
      </c>
      <c r="D78" s="8">
        <v>59.65</v>
      </c>
      <c r="E78" s="8" t="s">
        <v>26</v>
      </c>
      <c r="F78" s="8">
        <v>58.62</v>
      </c>
      <c r="G78" s="8">
        <v>52.28</v>
      </c>
      <c r="H78" s="8">
        <v>-20.239999999999998</v>
      </c>
      <c r="I78" s="8" t="s">
        <v>26</v>
      </c>
    </row>
    <row r="79" spans="1:9" ht="15.6" x14ac:dyDescent="0.3">
      <c r="A79" s="7" t="s">
        <v>50</v>
      </c>
      <c r="B79" s="7" t="s">
        <v>24</v>
      </c>
      <c r="C79" s="8">
        <v>69.17</v>
      </c>
      <c r="D79" s="8">
        <v>50.15</v>
      </c>
      <c r="E79" s="8">
        <v>42.18</v>
      </c>
      <c r="F79" s="8">
        <v>49.91</v>
      </c>
      <c r="G79" s="8">
        <v>51.56</v>
      </c>
      <c r="H79" s="8">
        <v>12.64</v>
      </c>
      <c r="I79" s="8">
        <v>18.91</v>
      </c>
    </row>
    <row r="80" spans="1:9" ht="15.6" x14ac:dyDescent="0.3">
      <c r="A80" s="7" t="s">
        <v>55</v>
      </c>
      <c r="B80" s="7" t="s">
        <v>22</v>
      </c>
      <c r="C80" s="9">
        <v>54.76</v>
      </c>
      <c r="D80" s="9">
        <v>42.17</v>
      </c>
      <c r="E80" s="9" t="s">
        <v>26</v>
      </c>
      <c r="F80" s="9">
        <v>42.36</v>
      </c>
      <c r="G80" s="9">
        <v>-53.02</v>
      </c>
      <c r="H80" s="9">
        <v>15.01</v>
      </c>
      <c r="I80" s="9" t="s">
        <v>26</v>
      </c>
    </row>
    <row r="81" spans="1:9" ht="15.6" x14ac:dyDescent="0.3">
      <c r="A81" s="7" t="s">
        <v>51</v>
      </c>
      <c r="B81" s="7" t="s">
        <v>23</v>
      </c>
      <c r="C81" s="8">
        <v>65.61</v>
      </c>
      <c r="D81" s="8">
        <v>64.97</v>
      </c>
      <c r="E81" s="8">
        <v>62.16</v>
      </c>
      <c r="F81" s="8">
        <v>64.87</v>
      </c>
      <c r="G81" s="8">
        <v>66.260000000000005</v>
      </c>
      <c r="H81" s="8">
        <v>29.59</v>
      </c>
      <c r="I81" s="8">
        <v>32.61</v>
      </c>
    </row>
    <row r="82" spans="1:9" ht="15.6" x14ac:dyDescent="0.3">
      <c r="A82" s="7" t="s">
        <v>51</v>
      </c>
      <c r="B82" s="7" t="s">
        <v>24</v>
      </c>
      <c r="C82" s="8">
        <v>64.239999999999995</v>
      </c>
      <c r="D82" s="8">
        <v>64.36</v>
      </c>
      <c r="E82" s="8">
        <v>61.81</v>
      </c>
      <c r="F82" s="8">
        <v>64.28</v>
      </c>
      <c r="G82" s="8">
        <v>65.45</v>
      </c>
      <c r="H82" s="8">
        <v>28.48</v>
      </c>
      <c r="I82" s="8">
        <v>29.99</v>
      </c>
    </row>
    <row r="83" spans="1:9" ht="15.6" x14ac:dyDescent="0.3">
      <c r="A83" s="7" t="s">
        <v>56</v>
      </c>
      <c r="B83" s="7" t="s">
        <v>22</v>
      </c>
      <c r="C83" s="8">
        <v>53.67</v>
      </c>
      <c r="D83" s="8">
        <v>51.5</v>
      </c>
      <c r="E83" s="8">
        <v>42.6</v>
      </c>
      <c r="F83" s="8">
        <v>51.25</v>
      </c>
      <c r="G83" s="8">
        <v>50.55</v>
      </c>
      <c r="H83" s="8">
        <v>14.96</v>
      </c>
      <c r="I83" s="8">
        <v>24.33</v>
      </c>
    </row>
    <row r="84" spans="1:9" ht="15.6" x14ac:dyDescent="0.3">
      <c r="A84" s="7" t="s">
        <v>52</v>
      </c>
      <c r="B84" s="7" t="s">
        <v>23</v>
      </c>
      <c r="C84" s="8">
        <v>60.79</v>
      </c>
      <c r="D84" s="8">
        <v>61.03</v>
      </c>
      <c r="E84" s="8" t="s">
        <v>26</v>
      </c>
      <c r="F84" s="8">
        <v>61.39</v>
      </c>
      <c r="G84" s="8">
        <v>52.96</v>
      </c>
      <c r="H84" s="8">
        <v>18.43</v>
      </c>
      <c r="I84" s="8" t="s">
        <v>26</v>
      </c>
    </row>
    <row r="85" spans="1:9" ht="15.6" x14ac:dyDescent="0.3">
      <c r="A85" s="7" t="s">
        <v>52</v>
      </c>
      <c r="B85" s="7" t="s">
        <v>24</v>
      </c>
      <c r="C85" s="8">
        <v>64.02</v>
      </c>
      <c r="D85" s="8">
        <v>55.54</v>
      </c>
      <c r="E85" s="8">
        <v>42.53</v>
      </c>
      <c r="F85" s="8">
        <v>55.14</v>
      </c>
      <c r="G85" s="8">
        <v>58.4</v>
      </c>
      <c r="H85" s="8">
        <v>19.53</v>
      </c>
      <c r="I85" s="8">
        <v>30.65</v>
      </c>
    </row>
    <row r="86" spans="1:9" ht="15.6" x14ac:dyDescent="0.3">
      <c r="A86" s="7" t="s">
        <v>34</v>
      </c>
      <c r="B86" s="7" t="s">
        <v>22</v>
      </c>
      <c r="C86" s="9">
        <v>53.28</v>
      </c>
      <c r="D86" s="9">
        <v>39.89</v>
      </c>
      <c r="E86" s="9">
        <v>-46.1</v>
      </c>
      <c r="F86" s="9">
        <v>40.03</v>
      </c>
      <c r="G86" s="9">
        <v>43.54</v>
      </c>
      <c r="H86" s="9">
        <v>13.31</v>
      </c>
      <c r="I86" s="9">
        <v>-11.91</v>
      </c>
    </row>
    <row r="87" spans="1:9" ht="15.6" x14ac:dyDescent="0.3">
      <c r="A87" s="7" t="s">
        <v>53</v>
      </c>
      <c r="B87" s="7" t="s">
        <v>23</v>
      </c>
      <c r="C87" s="8">
        <v>71.12</v>
      </c>
      <c r="D87" s="8">
        <v>58.58</v>
      </c>
      <c r="E87" s="8">
        <v>54.38</v>
      </c>
      <c r="F87" s="8">
        <v>58.46</v>
      </c>
      <c r="G87" s="8">
        <v>61.31</v>
      </c>
      <c r="H87" s="8">
        <v>24.31</v>
      </c>
      <c r="I87" s="8">
        <v>34.56</v>
      </c>
    </row>
    <row r="88" spans="1:9" ht="15.6" x14ac:dyDescent="0.3">
      <c r="A88" s="7" t="s">
        <v>53</v>
      </c>
      <c r="B88" s="7" t="s">
        <v>24</v>
      </c>
      <c r="C88" s="8">
        <v>71.069999999999993</v>
      </c>
      <c r="D88" s="8">
        <v>58.84</v>
      </c>
      <c r="E88" s="8">
        <v>51.73</v>
      </c>
      <c r="F88" s="8">
        <v>58.65</v>
      </c>
      <c r="G88" s="8">
        <v>60.3</v>
      </c>
      <c r="H88" s="8">
        <v>22.63</v>
      </c>
      <c r="I88" s="8">
        <v>32.74</v>
      </c>
    </row>
    <row r="89" spans="1:9" ht="15.6" x14ac:dyDescent="0.3">
      <c r="A89" s="7" t="s">
        <v>28</v>
      </c>
      <c r="B89" s="7" t="s">
        <v>22</v>
      </c>
      <c r="C89" s="8">
        <v>52.84</v>
      </c>
      <c r="D89" s="8">
        <v>37</v>
      </c>
      <c r="E89" s="8">
        <v>23.39</v>
      </c>
      <c r="F89" s="8">
        <v>36.479999999999997</v>
      </c>
      <c r="G89" s="8">
        <v>43.45</v>
      </c>
      <c r="H89" s="8">
        <v>21.41</v>
      </c>
      <c r="I89" s="8">
        <v>21.94</v>
      </c>
    </row>
    <row r="90" spans="1:9" ht="15.6" x14ac:dyDescent="0.3">
      <c r="A90" s="7" t="s">
        <v>54</v>
      </c>
      <c r="B90" s="7" t="s">
        <v>23</v>
      </c>
      <c r="C90" s="8">
        <v>72.349999999999994</v>
      </c>
      <c r="D90" s="8">
        <v>56.08</v>
      </c>
      <c r="E90" s="8">
        <v>47.54</v>
      </c>
      <c r="F90" s="8">
        <v>55.74</v>
      </c>
      <c r="G90" s="8">
        <v>60.07</v>
      </c>
      <c r="H90" s="8">
        <v>24.59</v>
      </c>
      <c r="I90" s="8">
        <v>35.700000000000003</v>
      </c>
    </row>
    <row r="91" spans="1:9" ht="15.6" x14ac:dyDescent="0.3">
      <c r="A91" s="7" t="s">
        <v>54</v>
      </c>
      <c r="B91" s="7" t="s">
        <v>24</v>
      </c>
      <c r="C91" s="8">
        <v>71.48</v>
      </c>
      <c r="D91" s="8">
        <v>54.67</v>
      </c>
      <c r="E91" s="8">
        <v>46.31</v>
      </c>
      <c r="F91" s="8">
        <v>54.35</v>
      </c>
      <c r="G91" s="8">
        <v>59.38</v>
      </c>
      <c r="H91" s="8">
        <v>23.21</v>
      </c>
      <c r="I91" s="8">
        <v>34.04</v>
      </c>
    </row>
    <row r="92" spans="1:9" ht="15.6" x14ac:dyDescent="0.3">
      <c r="A92" s="7" t="s">
        <v>25</v>
      </c>
      <c r="B92" s="7" t="s">
        <v>22</v>
      </c>
      <c r="C92" s="9">
        <v>47.83</v>
      </c>
      <c r="D92" s="9">
        <v>57.36</v>
      </c>
      <c r="E92" s="9" t="s">
        <v>26</v>
      </c>
      <c r="F92" s="9">
        <v>57.24</v>
      </c>
      <c r="G92" s="9">
        <v>44.1</v>
      </c>
      <c r="H92" s="9">
        <v>9.18</v>
      </c>
      <c r="I92" s="9" t="s">
        <v>26</v>
      </c>
    </row>
    <row r="93" spans="1:9" ht="15.6" x14ac:dyDescent="0.3">
      <c r="A93" s="7" t="s">
        <v>55</v>
      </c>
      <c r="B93" s="7" t="s">
        <v>23</v>
      </c>
      <c r="C93" s="9">
        <v>57.05</v>
      </c>
      <c r="D93" s="9">
        <v>42.01</v>
      </c>
      <c r="E93" s="9">
        <v>34.020000000000003</v>
      </c>
      <c r="F93" s="9">
        <v>41.86</v>
      </c>
      <c r="G93" s="9">
        <v>43.71</v>
      </c>
      <c r="H93" s="9">
        <v>20.96</v>
      </c>
      <c r="I93" s="9">
        <v>-23.08</v>
      </c>
    </row>
    <row r="94" spans="1:9" ht="15.6" x14ac:dyDescent="0.3">
      <c r="A94" s="7" t="s">
        <v>55</v>
      </c>
      <c r="B94" s="7" t="s">
        <v>24</v>
      </c>
      <c r="C94" s="9">
        <v>56.43</v>
      </c>
      <c r="D94" s="9">
        <v>42.07</v>
      </c>
      <c r="E94" s="9">
        <v>40.729999999999997</v>
      </c>
      <c r="F94" s="9">
        <v>42.05</v>
      </c>
      <c r="G94" s="9">
        <v>46.68</v>
      </c>
      <c r="H94" s="9">
        <v>18.72</v>
      </c>
      <c r="I94" s="9">
        <v>17.55</v>
      </c>
    </row>
    <row r="95" spans="1:9" ht="15.6" x14ac:dyDescent="0.3">
      <c r="A95" s="7" t="s">
        <v>49</v>
      </c>
      <c r="B95" s="7" t="s">
        <v>22</v>
      </c>
      <c r="C95" s="9">
        <v>46.44</v>
      </c>
      <c r="D95" s="9">
        <v>27.51</v>
      </c>
      <c r="E95" s="9">
        <v>22.27</v>
      </c>
      <c r="F95" s="9">
        <v>27.27</v>
      </c>
      <c r="G95" s="9">
        <v>33.99</v>
      </c>
      <c r="H95" s="9">
        <v>10.8</v>
      </c>
      <c r="I95" s="9">
        <v>-15.45</v>
      </c>
    </row>
    <row r="96" spans="1:9" ht="15.6" x14ac:dyDescent="0.3">
      <c r="A96" s="7" t="s">
        <v>56</v>
      </c>
      <c r="B96" s="7" t="s">
        <v>23</v>
      </c>
      <c r="C96" s="8">
        <v>60.37</v>
      </c>
      <c r="D96" s="8">
        <v>55.38</v>
      </c>
      <c r="E96" s="8">
        <v>53.12</v>
      </c>
      <c r="F96" s="8">
        <v>55.32</v>
      </c>
      <c r="G96" s="8">
        <v>54.9</v>
      </c>
      <c r="H96" s="8">
        <v>15.45</v>
      </c>
      <c r="I96" s="8">
        <v>24.89</v>
      </c>
    </row>
    <row r="97" spans="1:9" ht="15.6" x14ac:dyDescent="0.3">
      <c r="A97" s="7" t="s">
        <v>56</v>
      </c>
      <c r="B97" s="7" t="s">
        <v>24</v>
      </c>
      <c r="C97" s="8">
        <v>57.43</v>
      </c>
      <c r="D97" s="8">
        <v>53.56</v>
      </c>
      <c r="E97" s="8">
        <v>48.25</v>
      </c>
      <c r="F97" s="8">
        <v>53.41</v>
      </c>
      <c r="G97" s="8">
        <v>52.94</v>
      </c>
      <c r="H97" s="8">
        <v>15.22</v>
      </c>
      <c r="I97" s="8">
        <v>24.62</v>
      </c>
    </row>
    <row r="98" spans="1:9" ht="15.6" x14ac:dyDescent="0.3">
      <c r="A98" s="7" t="s">
        <v>43</v>
      </c>
      <c r="B98" s="7" t="s">
        <v>22</v>
      </c>
      <c r="C98" s="9">
        <v>45.54</v>
      </c>
      <c r="D98" s="9">
        <v>26.54</v>
      </c>
      <c r="E98" s="9">
        <v>-22.3</v>
      </c>
      <c r="F98" s="9">
        <v>26.42</v>
      </c>
      <c r="G98" s="9">
        <v>31.22</v>
      </c>
      <c r="H98" s="9">
        <v>3.49</v>
      </c>
      <c r="I98" s="9" t="s">
        <v>26</v>
      </c>
    </row>
    <row r="99" spans="1:9" ht="15.6" x14ac:dyDescent="0.3">
      <c r="A99" s="7" t="s">
        <v>57</v>
      </c>
      <c r="B99" s="7" t="s">
        <v>23</v>
      </c>
      <c r="C99" s="9">
        <v>72.819999999999993</v>
      </c>
      <c r="D99" s="9">
        <v>59.05</v>
      </c>
      <c r="E99" s="9">
        <v>54.38</v>
      </c>
      <c r="F99" s="9">
        <v>58.9</v>
      </c>
      <c r="G99" s="9">
        <v>65.17</v>
      </c>
      <c r="H99" s="9">
        <v>16.48</v>
      </c>
      <c r="I99" s="9">
        <v>24.71</v>
      </c>
    </row>
    <row r="100" spans="1:9" ht="15.6" x14ac:dyDescent="0.3">
      <c r="A100" s="7" t="s">
        <v>57</v>
      </c>
      <c r="B100" s="7" t="s">
        <v>24</v>
      </c>
      <c r="C100" s="9">
        <v>70.02</v>
      </c>
      <c r="D100" s="9">
        <v>57.77</v>
      </c>
      <c r="E100" s="9">
        <v>53.17</v>
      </c>
      <c r="F100" s="9">
        <v>57.62</v>
      </c>
      <c r="G100" s="9">
        <v>64.650000000000006</v>
      </c>
      <c r="H100" s="9">
        <v>15.33</v>
      </c>
      <c r="I100" s="9">
        <v>25.09</v>
      </c>
    </row>
    <row r="101" spans="1:9" ht="15.6" x14ac:dyDescent="0.3">
      <c r="A101" s="7" t="s">
        <v>46</v>
      </c>
      <c r="B101" s="7" t="s">
        <v>22</v>
      </c>
      <c r="C101" s="9">
        <v>43.95</v>
      </c>
      <c r="D101" s="9">
        <v>30.46</v>
      </c>
      <c r="E101" s="9">
        <v>31.65</v>
      </c>
      <c r="F101" s="9">
        <v>30.5</v>
      </c>
      <c r="G101" s="9">
        <v>30.41</v>
      </c>
      <c r="H101" s="9">
        <v>5.27</v>
      </c>
      <c r="I101" s="9">
        <v>-8.49</v>
      </c>
    </row>
    <row r="102" spans="1:9" ht="15.6" x14ac:dyDescent="0.3">
      <c r="A102" s="7" t="s">
        <v>58</v>
      </c>
      <c r="B102" s="7" t="s">
        <v>23</v>
      </c>
      <c r="C102" s="9">
        <v>66.459999999999994</v>
      </c>
      <c r="D102" s="9">
        <v>67.83</v>
      </c>
      <c r="E102" s="9">
        <v>61.3</v>
      </c>
      <c r="F102" s="9">
        <v>67.59</v>
      </c>
      <c r="G102" s="9">
        <v>69.81</v>
      </c>
      <c r="H102" s="9">
        <v>34.89</v>
      </c>
      <c r="I102" s="9">
        <v>24.67</v>
      </c>
    </row>
    <row r="103" spans="1:9" ht="15.6" x14ac:dyDescent="0.3">
      <c r="A103" s="7" t="s">
        <v>58</v>
      </c>
      <c r="B103" s="7" t="s">
        <v>24</v>
      </c>
      <c r="C103" s="9">
        <v>64.25</v>
      </c>
      <c r="D103" s="9">
        <v>67.36</v>
      </c>
      <c r="E103" s="9">
        <v>61.5</v>
      </c>
      <c r="F103" s="9">
        <v>67.150000000000006</v>
      </c>
      <c r="G103" s="9">
        <v>67.88</v>
      </c>
      <c r="H103" s="9">
        <v>36.869999999999997</v>
      </c>
      <c r="I103" s="9">
        <v>27.15</v>
      </c>
    </row>
    <row r="104" spans="1:9" ht="15.6" x14ac:dyDescent="0.3">
      <c r="A104" s="7" t="s">
        <v>48</v>
      </c>
      <c r="B104" s="7" t="s">
        <v>22</v>
      </c>
      <c r="C104" s="9">
        <v>42.78</v>
      </c>
      <c r="D104" s="9">
        <v>30.77</v>
      </c>
      <c r="E104" s="9">
        <v>31.88</v>
      </c>
      <c r="F104" s="9">
        <v>30.81</v>
      </c>
      <c r="G104" s="9">
        <v>30.33</v>
      </c>
      <c r="H104" s="9">
        <v>13.33</v>
      </c>
      <c r="I104" s="9">
        <v>23.84</v>
      </c>
    </row>
    <row r="105" spans="1:9" ht="15.6" x14ac:dyDescent="0.3">
      <c r="A105" s="7" t="s">
        <v>59</v>
      </c>
      <c r="B105" s="7" t="s">
        <v>23</v>
      </c>
      <c r="C105" s="8">
        <v>66.739999999999995</v>
      </c>
      <c r="D105" s="8">
        <v>50.65</v>
      </c>
      <c r="E105" s="8">
        <v>47.92</v>
      </c>
      <c r="F105" s="8">
        <v>50.53</v>
      </c>
      <c r="G105" s="8">
        <v>52.78</v>
      </c>
      <c r="H105" s="8">
        <v>22.69</v>
      </c>
      <c r="I105" s="8">
        <v>29.91</v>
      </c>
    </row>
    <row r="106" spans="1:9" ht="15.6" x14ac:dyDescent="0.3">
      <c r="A106" s="7" t="s">
        <v>59</v>
      </c>
      <c r="B106" s="7" t="s">
        <v>24</v>
      </c>
      <c r="C106" s="8">
        <v>66.42</v>
      </c>
      <c r="D106" s="8">
        <v>50.62</v>
      </c>
      <c r="E106" s="8">
        <v>45.93</v>
      </c>
      <c r="F106" s="8">
        <v>50.42</v>
      </c>
      <c r="G106" s="8">
        <v>52.91</v>
      </c>
      <c r="H106" s="8">
        <v>21.46</v>
      </c>
      <c r="I106" s="8">
        <v>28.21</v>
      </c>
    </row>
    <row r="107" spans="1:9" ht="15.6" x14ac:dyDescent="0.3">
      <c r="A107" s="7" t="s">
        <v>41</v>
      </c>
      <c r="B107" s="7" t="s">
        <v>22</v>
      </c>
      <c r="C107" s="9">
        <v>38.92</v>
      </c>
      <c r="D107" s="9">
        <v>37.01</v>
      </c>
      <c r="E107" s="9">
        <v>35.44</v>
      </c>
      <c r="F107" s="9">
        <v>36.950000000000003</v>
      </c>
      <c r="G107" s="9">
        <v>33.549999999999997</v>
      </c>
      <c r="H107" s="9">
        <v>19.53</v>
      </c>
      <c r="I107" s="9">
        <v>23.97</v>
      </c>
    </row>
    <row r="108" spans="1:9" ht="15.6" x14ac:dyDescent="0.3">
      <c r="A108" s="7" t="s">
        <v>60</v>
      </c>
      <c r="B108" s="7" t="s">
        <v>23</v>
      </c>
      <c r="C108" s="8">
        <v>56.62</v>
      </c>
      <c r="D108" s="8">
        <v>40.98</v>
      </c>
      <c r="E108" s="8">
        <v>44.3</v>
      </c>
      <c r="F108" s="8">
        <v>41.1</v>
      </c>
      <c r="G108" s="8">
        <v>40.89</v>
      </c>
      <c r="H108" s="8">
        <v>15.58</v>
      </c>
      <c r="I108" s="8">
        <v>26.33</v>
      </c>
    </row>
    <row r="109" spans="1:9" ht="15.6" x14ac:dyDescent="0.3">
      <c r="A109" s="7" t="s">
        <v>60</v>
      </c>
      <c r="B109" s="7" t="s">
        <v>24</v>
      </c>
      <c r="C109" s="8">
        <v>58.8</v>
      </c>
      <c r="D109" s="8">
        <v>42.42</v>
      </c>
      <c r="E109" s="8">
        <v>46.37</v>
      </c>
      <c r="F109" s="8">
        <v>42.56</v>
      </c>
      <c r="G109" s="8">
        <v>40.93</v>
      </c>
      <c r="H109" s="8">
        <v>15.14</v>
      </c>
      <c r="I109" s="8">
        <v>27.64</v>
      </c>
    </row>
    <row r="110" spans="1:9" ht="15.6" x14ac:dyDescent="0.3">
      <c r="A110" s="7" t="s">
        <v>47</v>
      </c>
      <c r="B110" s="7" t="s">
        <v>22</v>
      </c>
      <c r="C110" s="9">
        <v>38.799999999999997</v>
      </c>
      <c r="D110" s="9">
        <v>52.42</v>
      </c>
      <c r="E110" s="9">
        <v>40.159999999999997</v>
      </c>
      <c r="F110" s="9">
        <v>51.78</v>
      </c>
      <c r="G110" s="9">
        <v>44.6</v>
      </c>
      <c r="H110" s="9">
        <v>16.100000000000001</v>
      </c>
      <c r="I110" s="9">
        <v>-7.43</v>
      </c>
    </row>
    <row r="111" spans="1:9" ht="15.6" x14ac:dyDescent="0.3">
      <c r="A111" s="7" t="s">
        <v>61</v>
      </c>
      <c r="B111" s="7" t="s">
        <v>23</v>
      </c>
      <c r="C111" s="9">
        <v>71.28</v>
      </c>
      <c r="D111" s="9">
        <v>74.8</v>
      </c>
      <c r="E111" s="9">
        <v>62.99</v>
      </c>
      <c r="F111" s="9">
        <v>74.41</v>
      </c>
      <c r="G111" s="9">
        <v>73.23</v>
      </c>
      <c r="H111" s="9">
        <v>42.42</v>
      </c>
      <c r="I111" s="9">
        <v>42.83</v>
      </c>
    </row>
    <row r="112" spans="1:9" ht="15.6" x14ac:dyDescent="0.3">
      <c r="A112" s="7" t="s">
        <v>61</v>
      </c>
      <c r="B112" s="7" t="s">
        <v>24</v>
      </c>
      <c r="C112" s="9">
        <v>68.989999999999995</v>
      </c>
      <c r="D112" s="9">
        <v>71.680000000000007</v>
      </c>
      <c r="E112" s="9">
        <v>62.26</v>
      </c>
      <c r="F112" s="9">
        <v>71.39</v>
      </c>
      <c r="G112" s="9">
        <v>70.8</v>
      </c>
      <c r="H112" s="9">
        <v>38.85</v>
      </c>
      <c r="I112" s="9">
        <v>38.71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DE2B-159A-439B-9B89-284FAD846E20}">
  <sheetPr filterMode="1"/>
  <dimension ref="A1:I112"/>
  <sheetViews>
    <sheetView topLeftCell="A35" workbookViewId="0">
      <selection activeCell="P1" sqref="P1"/>
    </sheetView>
  </sheetViews>
  <sheetFormatPr defaultRowHeight="14.4" x14ac:dyDescent="0.3"/>
  <sheetData>
    <row r="1" spans="1:9" ht="159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ht="15.6" x14ac:dyDescent="0.3">
      <c r="A2" s="7" t="s">
        <v>42</v>
      </c>
      <c r="B2" s="7" t="s">
        <v>22</v>
      </c>
      <c r="C2" s="9">
        <v>84.05</v>
      </c>
      <c r="D2" s="9">
        <v>90.96</v>
      </c>
      <c r="E2" s="9">
        <v>-67.52</v>
      </c>
      <c r="F2" s="9">
        <v>89.45</v>
      </c>
      <c r="G2" s="9">
        <v>92.35</v>
      </c>
      <c r="H2" s="9">
        <v>72.39</v>
      </c>
      <c r="I2" s="9" t="s">
        <v>26</v>
      </c>
    </row>
    <row r="3" spans="1:9" ht="15.6" hidden="1" x14ac:dyDescent="0.3">
      <c r="A3" s="7" t="s">
        <v>21</v>
      </c>
      <c r="B3" s="7" t="s">
        <v>23</v>
      </c>
      <c r="C3" s="8">
        <v>68.25</v>
      </c>
      <c r="D3" s="8">
        <v>58.69</v>
      </c>
      <c r="E3" s="8">
        <v>54.31</v>
      </c>
      <c r="F3" s="8">
        <v>58.51</v>
      </c>
      <c r="G3" s="8">
        <v>60.15</v>
      </c>
      <c r="H3" s="8">
        <v>27.41</v>
      </c>
      <c r="I3" s="8">
        <v>33.86</v>
      </c>
    </row>
    <row r="4" spans="1:9" ht="15.6" hidden="1" x14ac:dyDescent="0.3">
      <c r="A4" s="7" t="s">
        <v>21</v>
      </c>
      <c r="B4" s="7" t="s">
        <v>24</v>
      </c>
      <c r="C4" s="8">
        <v>67.12</v>
      </c>
      <c r="D4" s="8">
        <v>57.22</v>
      </c>
      <c r="E4" s="8">
        <v>52.15</v>
      </c>
      <c r="F4" s="8">
        <v>57.03</v>
      </c>
      <c r="G4" s="8">
        <v>59.14</v>
      </c>
      <c r="H4" s="8">
        <v>25.04</v>
      </c>
      <c r="I4" s="8">
        <v>31.13</v>
      </c>
    </row>
    <row r="5" spans="1:9" ht="15.6" x14ac:dyDescent="0.3">
      <c r="A5" s="7" t="s">
        <v>35</v>
      </c>
      <c r="B5" s="7" t="s">
        <v>22</v>
      </c>
      <c r="C5" s="9">
        <v>77.58</v>
      </c>
      <c r="D5" s="9">
        <v>61.44</v>
      </c>
      <c r="E5" s="9">
        <v>55.59</v>
      </c>
      <c r="F5" s="9">
        <v>61.26</v>
      </c>
      <c r="G5" s="9">
        <v>63</v>
      </c>
      <c r="H5" s="9">
        <v>23.3</v>
      </c>
      <c r="I5" s="9">
        <v>31.51</v>
      </c>
    </row>
    <row r="6" spans="1:9" ht="15.6" hidden="1" x14ac:dyDescent="0.3">
      <c r="A6" s="7" t="s">
        <v>25</v>
      </c>
      <c r="B6" s="7" t="s">
        <v>23</v>
      </c>
      <c r="C6" s="9">
        <v>33.32</v>
      </c>
      <c r="D6" s="9">
        <v>57.68</v>
      </c>
      <c r="E6" s="9">
        <v>-55.54</v>
      </c>
      <c r="F6" s="9">
        <v>57.64</v>
      </c>
      <c r="G6" s="9">
        <v>45.47</v>
      </c>
      <c r="H6" s="9">
        <v>20.36</v>
      </c>
      <c r="I6" s="9">
        <v>-25.59</v>
      </c>
    </row>
    <row r="7" spans="1:9" ht="15.6" hidden="1" x14ac:dyDescent="0.3">
      <c r="A7" s="7" t="s">
        <v>25</v>
      </c>
      <c r="B7" s="7" t="s">
        <v>24</v>
      </c>
      <c r="C7" s="9">
        <v>40.04</v>
      </c>
      <c r="D7" s="9">
        <v>57.55</v>
      </c>
      <c r="E7" s="9">
        <v>-53.66</v>
      </c>
      <c r="F7" s="9">
        <v>57.48</v>
      </c>
      <c r="G7" s="9">
        <v>44.92</v>
      </c>
      <c r="H7" s="9">
        <v>16.059999999999999</v>
      </c>
      <c r="I7" s="9">
        <v>-27.09</v>
      </c>
    </row>
    <row r="8" spans="1:9" ht="15.6" x14ac:dyDescent="0.3">
      <c r="A8" s="7" t="s">
        <v>33</v>
      </c>
      <c r="B8" s="7" t="s">
        <v>22</v>
      </c>
      <c r="C8" s="9">
        <v>75</v>
      </c>
      <c r="D8" s="9">
        <v>60.43</v>
      </c>
      <c r="E8" s="9">
        <v>-61.06</v>
      </c>
      <c r="F8" s="9">
        <v>60.45</v>
      </c>
      <c r="G8" s="9">
        <v>60.07</v>
      </c>
      <c r="H8" s="9">
        <v>17.89</v>
      </c>
      <c r="I8" s="9">
        <v>-12.07</v>
      </c>
    </row>
    <row r="9" spans="1:9" ht="15.6" hidden="1" x14ac:dyDescent="0.3">
      <c r="A9" s="7" t="s">
        <v>27</v>
      </c>
      <c r="B9" s="7" t="s">
        <v>23</v>
      </c>
      <c r="C9" s="9">
        <v>65.03</v>
      </c>
      <c r="D9" s="9">
        <v>59.52</v>
      </c>
      <c r="E9" s="9">
        <v>52.7</v>
      </c>
      <c r="F9" s="9">
        <v>59.31</v>
      </c>
      <c r="G9" s="9">
        <v>59.05</v>
      </c>
      <c r="H9" s="9">
        <v>17.32</v>
      </c>
      <c r="I9" s="9">
        <v>21.35</v>
      </c>
    </row>
    <row r="10" spans="1:9" ht="15.6" hidden="1" x14ac:dyDescent="0.3">
      <c r="A10" s="7" t="s">
        <v>27</v>
      </c>
      <c r="B10" s="7" t="s">
        <v>24</v>
      </c>
      <c r="C10" s="10">
        <v>63.19</v>
      </c>
      <c r="D10" s="10">
        <v>58.99</v>
      </c>
      <c r="E10" s="10">
        <v>53.71</v>
      </c>
      <c r="F10" s="10">
        <v>58.83</v>
      </c>
      <c r="G10" s="10">
        <v>60.07</v>
      </c>
      <c r="H10" s="10">
        <v>16.2</v>
      </c>
      <c r="I10" s="10">
        <v>18.670000000000002</v>
      </c>
    </row>
    <row r="11" spans="1:9" ht="15.6" x14ac:dyDescent="0.3">
      <c r="A11" s="7" t="s">
        <v>44</v>
      </c>
      <c r="B11" s="7" t="s">
        <v>22</v>
      </c>
      <c r="C11" s="8">
        <v>72.48</v>
      </c>
      <c r="D11" s="8">
        <v>51.69</v>
      </c>
      <c r="E11" s="8">
        <v>45.08</v>
      </c>
      <c r="F11" s="8">
        <v>51.5</v>
      </c>
      <c r="G11" s="8">
        <v>57.4</v>
      </c>
      <c r="H11" s="8">
        <v>21</v>
      </c>
      <c r="I11" s="8">
        <v>31.01</v>
      </c>
    </row>
    <row r="12" spans="1:9" ht="15.6" hidden="1" x14ac:dyDescent="0.3">
      <c r="A12" s="7" t="s">
        <v>28</v>
      </c>
      <c r="B12" s="7" t="s">
        <v>23</v>
      </c>
      <c r="C12" s="8">
        <v>57.13</v>
      </c>
      <c r="D12" s="8">
        <v>41.57</v>
      </c>
      <c r="E12" s="8">
        <v>28.64</v>
      </c>
      <c r="F12" s="8">
        <v>41.01</v>
      </c>
      <c r="G12" s="8">
        <v>49.56</v>
      </c>
      <c r="H12" s="8">
        <v>21.45</v>
      </c>
      <c r="I12" s="8">
        <v>25.59</v>
      </c>
    </row>
    <row r="13" spans="1:9" ht="15.6" hidden="1" x14ac:dyDescent="0.3">
      <c r="A13" s="7" t="s">
        <v>28</v>
      </c>
      <c r="B13" s="7" t="s">
        <v>24</v>
      </c>
      <c r="C13" s="8">
        <v>56.56</v>
      </c>
      <c r="D13" s="8">
        <v>40.82</v>
      </c>
      <c r="E13" s="8">
        <v>27.86</v>
      </c>
      <c r="F13" s="8">
        <v>40.270000000000003</v>
      </c>
      <c r="G13" s="8">
        <v>48.48</v>
      </c>
      <c r="H13" s="8">
        <v>21.44</v>
      </c>
      <c r="I13" s="8">
        <v>24.94</v>
      </c>
    </row>
    <row r="14" spans="1:9" ht="15.6" x14ac:dyDescent="0.3">
      <c r="A14" s="7" t="s">
        <v>32</v>
      </c>
      <c r="B14" s="7" t="s">
        <v>22</v>
      </c>
      <c r="C14" s="8">
        <v>71.08</v>
      </c>
      <c r="D14" s="8">
        <v>57.08</v>
      </c>
      <c r="E14" s="8">
        <v>38.76</v>
      </c>
      <c r="F14" s="8">
        <v>56.54</v>
      </c>
      <c r="G14" s="8">
        <v>62.18</v>
      </c>
      <c r="H14" s="8">
        <v>20.81</v>
      </c>
      <c r="I14" s="8">
        <v>22.48</v>
      </c>
    </row>
    <row r="15" spans="1:9" ht="15.6" hidden="1" x14ac:dyDescent="0.3">
      <c r="A15" s="7" t="s">
        <v>29</v>
      </c>
      <c r="B15" s="7" t="s">
        <v>23</v>
      </c>
      <c r="C15" s="9">
        <v>68.64</v>
      </c>
      <c r="D15" s="9">
        <v>66.41</v>
      </c>
      <c r="E15" s="9">
        <v>55.9</v>
      </c>
      <c r="F15" s="9">
        <v>65.959999999999994</v>
      </c>
      <c r="G15" s="9">
        <v>66.97</v>
      </c>
      <c r="H15" s="9">
        <v>37.520000000000003</v>
      </c>
      <c r="I15" s="9">
        <v>40.44</v>
      </c>
    </row>
    <row r="16" spans="1:9" ht="15.6" hidden="1" x14ac:dyDescent="0.3">
      <c r="A16" s="7" t="s">
        <v>29</v>
      </c>
      <c r="B16" s="7" t="s">
        <v>24</v>
      </c>
      <c r="C16" s="9">
        <v>68.38</v>
      </c>
      <c r="D16" s="9">
        <v>66.349999999999994</v>
      </c>
      <c r="E16" s="9">
        <v>54.21</v>
      </c>
      <c r="F16" s="9">
        <v>65.86</v>
      </c>
      <c r="G16" s="9">
        <v>67.010000000000005</v>
      </c>
      <c r="H16" s="9">
        <v>35.99</v>
      </c>
      <c r="I16" s="9">
        <v>39.630000000000003</v>
      </c>
    </row>
    <row r="17" spans="1:9" ht="15.6" x14ac:dyDescent="0.3">
      <c r="A17" s="7" t="s">
        <v>53</v>
      </c>
      <c r="B17" s="7" t="s">
        <v>22</v>
      </c>
      <c r="C17" s="8">
        <v>70.97</v>
      </c>
      <c r="D17" s="8">
        <v>59.28</v>
      </c>
      <c r="E17" s="8">
        <v>46.15</v>
      </c>
      <c r="F17" s="8">
        <v>58.97</v>
      </c>
      <c r="G17" s="8">
        <v>58.55</v>
      </c>
      <c r="H17" s="8">
        <v>20.18</v>
      </c>
      <c r="I17" s="8">
        <v>30.24</v>
      </c>
    </row>
    <row r="18" spans="1:9" ht="15.6" hidden="1" x14ac:dyDescent="0.3">
      <c r="A18" s="7" t="s">
        <v>30</v>
      </c>
      <c r="B18" s="7" t="s">
        <v>23</v>
      </c>
      <c r="C18" s="9">
        <v>69.69</v>
      </c>
      <c r="D18" s="9">
        <v>63.08</v>
      </c>
      <c r="E18" s="9">
        <v>63.88</v>
      </c>
      <c r="F18" s="9">
        <v>63.14</v>
      </c>
      <c r="G18" s="9">
        <v>65.44</v>
      </c>
      <c r="H18" s="9">
        <v>30.05</v>
      </c>
      <c r="I18" s="9">
        <v>35.200000000000003</v>
      </c>
    </row>
    <row r="19" spans="1:9" ht="15.6" hidden="1" x14ac:dyDescent="0.3">
      <c r="A19" s="7" t="s">
        <v>30</v>
      </c>
      <c r="B19" s="7" t="s">
        <v>24</v>
      </c>
      <c r="C19" s="9">
        <v>69.430000000000007</v>
      </c>
      <c r="D19" s="9">
        <v>63.55</v>
      </c>
      <c r="E19" s="9">
        <v>63.08</v>
      </c>
      <c r="F19" s="9">
        <v>63.52</v>
      </c>
      <c r="G19" s="9">
        <v>65.680000000000007</v>
      </c>
      <c r="H19" s="9">
        <v>29.45</v>
      </c>
      <c r="I19" s="9">
        <v>34.83</v>
      </c>
    </row>
    <row r="20" spans="1:9" ht="15.6" x14ac:dyDescent="0.3">
      <c r="A20" s="7" t="s">
        <v>38</v>
      </c>
      <c r="B20" s="7" t="s">
        <v>22</v>
      </c>
      <c r="C20" s="9">
        <v>70.06</v>
      </c>
      <c r="D20" s="9">
        <v>62.5</v>
      </c>
      <c r="E20" s="9">
        <v>44.07</v>
      </c>
      <c r="F20" s="9">
        <v>61.41</v>
      </c>
      <c r="G20" s="9">
        <v>71.540000000000006</v>
      </c>
      <c r="H20" s="9">
        <v>28.02</v>
      </c>
      <c r="I20" s="9">
        <v>37.93</v>
      </c>
    </row>
    <row r="21" spans="1:9" ht="15.6" hidden="1" x14ac:dyDescent="0.3">
      <c r="A21" s="7" t="s">
        <v>31</v>
      </c>
      <c r="B21" s="7" t="s">
        <v>23</v>
      </c>
      <c r="C21" s="8" t="s">
        <v>26</v>
      </c>
      <c r="D21" s="8" t="s">
        <v>26</v>
      </c>
      <c r="E21" s="8" t="s">
        <v>26</v>
      </c>
      <c r="F21" s="8">
        <v>-64</v>
      </c>
      <c r="G21" s="8" t="s">
        <v>26</v>
      </c>
      <c r="H21" s="8" t="s">
        <v>26</v>
      </c>
      <c r="I21" s="8" t="s">
        <v>26</v>
      </c>
    </row>
    <row r="22" spans="1:9" ht="15.6" hidden="1" x14ac:dyDescent="0.3">
      <c r="A22" s="7" t="s">
        <v>31</v>
      </c>
      <c r="B22" s="7" t="s">
        <v>24</v>
      </c>
      <c r="C22" s="8">
        <v>54.58</v>
      </c>
      <c r="D22" s="8">
        <v>60.09</v>
      </c>
      <c r="E22" s="8" t="s">
        <v>26</v>
      </c>
      <c r="F22" s="8">
        <v>60.3</v>
      </c>
      <c r="G22" s="8">
        <v>57.67</v>
      </c>
      <c r="H22" s="8">
        <v>8.08</v>
      </c>
      <c r="I22" s="8" t="s">
        <v>26</v>
      </c>
    </row>
    <row r="23" spans="1:9" ht="15.6" x14ac:dyDescent="0.3">
      <c r="A23" s="7" t="s">
        <v>50</v>
      </c>
      <c r="B23" s="7" t="s">
        <v>22</v>
      </c>
      <c r="C23" s="8">
        <v>68.67</v>
      </c>
      <c r="D23" s="8">
        <v>49.91</v>
      </c>
      <c r="E23" s="8">
        <v>42.24</v>
      </c>
      <c r="F23" s="8">
        <v>49.69</v>
      </c>
      <c r="G23" s="8">
        <v>51.54</v>
      </c>
      <c r="H23" s="8">
        <v>12.53</v>
      </c>
      <c r="I23" s="8">
        <v>18.73</v>
      </c>
    </row>
    <row r="24" spans="1:9" ht="15.6" hidden="1" x14ac:dyDescent="0.3">
      <c r="A24" s="7" t="s">
        <v>32</v>
      </c>
      <c r="B24" s="7" t="s">
        <v>23</v>
      </c>
      <c r="C24" s="8">
        <v>66.16</v>
      </c>
      <c r="D24" s="8">
        <v>62.46</v>
      </c>
      <c r="E24" s="8">
        <v>54.75</v>
      </c>
      <c r="F24" s="8">
        <v>62.15</v>
      </c>
      <c r="G24" s="8">
        <v>61.24</v>
      </c>
      <c r="H24" s="8">
        <v>28.87</v>
      </c>
      <c r="I24" s="8">
        <v>34.35</v>
      </c>
    </row>
    <row r="25" spans="1:9" ht="15.6" hidden="1" x14ac:dyDescent="0.3">
      <c r="A25" s="7" t="s">
        <v>32</v>
      </c>
      <c r="B25" s="7" t="s">
        <v>24</v>
      </c>
      <c r="C25" s="8">
        <v>67.239999999999995</v>
      </c>
      <c r="D25" s="8">
        <v>61.17</v>
      </c>
      <c r="E25" s="8">
        <v>51.79</v>
      </c>
      <c r="F25" s="8">
        <v>60.82</v>
      </c>
      <c r="G25" s="8">
        <v>61.44</v>
      </c>
      <c r="H25" s="8">
        <v>26.99</v>
      </c>
      <c r="I25" s="8">
        <v>31.45</v>
      </c>
    </row>
    <row r="26" spans="1:9" ht="15.6" x14ac:dyDescent="0.3">
      <c r="A26" s="7" t="s">
        <v>54</v>
      </c>
      <c r="B26" s="7" t="s">
        <v>22</v>
      </c>
      <c r="C26" s="8">
        <v>68.27</v>
      </c>
      <c r="D26" s="8">
        <v>50.21</v>
      </c>
      <c r="E26" s="8">
        <v>41.36</v>
      </c>
      <c r="F26" s="8">
        <v>49.93</v>
      </c>
      <c r="G26" s="8">
        <v>56.61</v>
      </c>
      <c r="H26" s="8">
        <v>19.23</v>
      </c>
      <c r="I26" s="8">
        <v>28.95</v>
      </c>
    </row>
    <row r="27" spans="1:9" ht="15.6" hidden="1" x14ac:dyDescent="0.3">
      <c r="A27" s="7" t="s">
        <v>33</v>
      </c>
      <c r="B27" s="7" t="s">
        <v>23</v>
      </c>
      <c r="C27" s="9">
        <v>76.84</v>
      </c>
      <c r="D27" s="9">
        <v>64.52</v>
      </c>
      <c r="E27" s="9">
        <v>-60.4</v>
      </c>
      <c r="F27" s="9">
        <v>64.36</v>
      </c>
      <c r="G27" s="9">
        <v>66.260000000000005</v>
      </c>
      <c r="H27" s="9">
        <v>30.34</v>
      </c>
      <c r="I27" s="9">
        <v>-59.96</v>
      </c>
    </row>
    <row r="28" spans="1:9" ht="15.6" hidden="1" x14ac:dyDescent="0.3">
      <c r="A28" s="7" t="s">
        <v>33</v>
      </c>
      <c r="B28" s="7" t="s">
        <v>24</v>
      </c>
      <c r="C28" s="9">
        <v>75.8</v>
      </c>
      <c r="D28" s="9">
        <v>62.58</v>
      </c>
      <c r="E28" s="9">
        <v>60.66</v>
      </c>
      <c r="F28" s="9">
        <v>62.51</v>
      </c>
      <c r="G28" s="9">
        <v>63.9</v>
      </c>
      <c r="H28" s="9">
        <v>24.62</v>
      </c>
      <c r="I28" s="9">
        <v>36.99</v>
      </c>
    </row>
    <row r="29" spans="1:9" ht="15.6" x14ac:dyDescent="0.3">
      <c r="A29" s="7" t="s">
        <v>36</v>
      </c>
      <c r="B29" s="7" t="s">
        <v>22</v>
      </c>
      <c r="C29" s="8">
        <v>68.069999999999993</v>
      </c>
      <c r="D29" s="8">
        <v>57.49</v>
      </c>
      <c r="E29" s="8">
        <v>54.64</v>
      </c>
      <c r="F29" s="8">
        <v>57.39</v>
      </c>
      <c r="G29" s="8">
        <v>59.34</v>
      </c>
      <c r="H29" s="8">
        <v>16</v>
      </c>
      <c r="I29" s="8">
        <v>26.72</v>
      </c>
    </row>
    <row r="30" spans="1:9" ht="15.6" hidden="1" x14ac:dyDescent="0.3">
      <c r="A30" s="7" t="s">
        <v>34</v>
      </c>
      <c r="B30" s="7" t="s">
        <v>23</v>
      </c>
      <c r="C30" s="9">
        <v>53.09</v>
      </c>
      <c r="D30" s="9">
        <v>37.46</v>
      </c>
      <c r="E30" s="9" t="s">
        <v>26</v>
      </c>
      <c r="F30" s="9">
        <v>37.36</v>
      </c>
      <c r="G30" s="9">
        <v>45.67</v>
      </c>
      <c r="H30" s="9">
        <v>9.48</v>
      </c>
      <c r="I30" s="9" t="s">
        <v>26</v>
      </c>
    </row>
    <row r="31" spans="1:9" ht="15.6" hidden="1" x14ac:dyDescent="0.3">
      <c r="A31" s="7" t="s">
        <v>34</v>
      </c>
      <c r="B31" s="7" t="s">
        <v>24</v>
      </c>
      <c r="C31" s="9">
        <v>53.2</v>
      </c>
      <c r="D31" s="9">
        <v>38.9</v>
      </c>
      <c r="E31" s="9">
        <v>-40.99</v>
      </c>
      <c r="F31" s="9">
        <v>38.950000000000003</v>
      </c>
      <c r="G31" s="9">
        <v>44.49</v>
      </c>
      <c r="H31" s="9">
        <v>12</v>
      </c>
      <c r="I31" s="9">
        <v>-15.77</v>
      </c>
    </row>
    <row r="32" spans="1:9" ht="15.6" x14ac:dyDescent="0.3">
      <c r="A32" s="7" t="s">
        <v>30</v>
      </c>
      <c r="B32" s="7" t="s">
        <v>22</v>
      </c>
      <c r="C32" s="9">
        <v>67.89</v>
      </c>
      <c r="D32" s="9">
        <v>65.989999999999995</v>
      </c>
      <c r="E32" s="9">
        <v>56.1</v>
      </c>
      <c r="F32" s="9">
        <v>65.58</v>
      </c>
      <c r="G32" s="9">
        <v>67.19</v>
      </c>
      <c r="H32" s="9">
        <v>27.14</v>
      </c>
      <c r="I32" s="9">
        <v>32.979999999999997</v>
      </c>
    </row>
    <row r="33" spans="1:9" ht="15.6" hidden="1" x14ac:dyDescent="0.3">
      <c r="A33" s="7" t="s">
        <v>35</v>
      </c>
      <c r="B33" s="7" t="s">
        <v>23</v>
      </c>
      <c r="C33" s="9">
        <v>81.180000000000007</v>
      </c>
      <c r="D33" s="9">
        <v>67.680000000000007</v>
      </c>
      <c r="E33" s="9">
        <v>66.44</v>
      </c>
      <c r="F33" s="9">
        <v>67.63</v>
      </c>
      <c r="G33" s="9">
        <v>72.34</v>
      </c>
      <c r="H33" s="9">
        <v>29.11</v>
      </c>
      <c r="I33" s="9">
        <v>39.200000000000003</v>
      </c>
    </row>
    <row r="34" spans="1:9" ht="15.6" hidden="1" x14ac:dyDescent="0.3">
      <c r="A34" s="7" t="s">
        <v>35</v>
      </c>
      <c r="B34" s="7" t="s">
        <v>24</v>
      </c>
      <c r="C34" s="9">
        <v>79.69</v>
      </c>
      <c r="D34" s="9">
        <v>65.06</v>
      </c>
      <c r="E34" s="9">
        <v>62.55</v>
      </c>
      <c r="F34" s="9">
        <v>64.98</v>
      </c>
      <c r="G34" s="9">
        <v>68.98</v>
      </c>
      <c r="H34" s="9">
        <v>26.6</v>
      </c>
      <c r="I34" s="9">
        <v>36.020000000000003</v>
      </c>
    </row>
    <row r="35" spans="1:9" ht="15.6" x14ac:dyDescent="0.3">
      <c r="A35" s="7" t="s">
        <v>29</v>
      </c>
      <c r="B35" s="7" t="s">
        <v>22</v>
      </c>
      <c r="C35" s="9">
        <v>66.349999999999994</v>
      </c>
      <c r="D35" s="9">
        <v>66.03</v>
      </c>
      <c r="E35" s="9">
        <v>41.44</v>
      </c>
      <c r="F35" s="9">
        <v>65.23</v>
      </c>
      <c r="G35" s="9">
        <v>67.36</v>
      </c>
      <c r="H35" s="9">
        <v>27.56</v>
      </c>
      <c r="I35" s="9">
        <v>34.590000000000003</v>
      </c>
    </row>
    <row r="36" spans="1:9" ht="15.6" hidden="1" x14ac:dyDescent="0.3">
      <c r="A36" s="7" t="s">
        <v>36</v>
      </c>
      <c r="B36" s="7" t="s">
        <v>23</v>
      </c>
      <c r="C36" s="8">
        <v>71.459999999999994</v>
      </c>
      <c r="D36" s="8">
        <v>62.1</v>
      </c>
      <c r="E36" s="8">
        <v>57.22</v>
      </c>
      <c r="F36" s="8">
        <v>61.9</v>
      </c>
      <c r="G36" s="8">
        <v>63.51</v>
      </c>
      <c r="H36" s="8">
        <v>20.36</v>
      </c>
      <c r="I36" s="8">
        <v>31.52</v>
      </c>
    </row>
    <row r="37" spans="1:9" ht="15.6" hidden="1" x14ac:dyDescent="0.3">
      <c r="A37" s="7" t="s">
        <v>36</v>
      </c>
      <c r="B37" s="7" t="s">
        <v>24</v>
      </c>
      <c r="C37" s="8">
        <v>70.430000000000007</v>
      </c>
      <c r="D37" s="8">
        <v>60.57</v>
      </c>
      <c r="E37" s="8">
        <v>56.45</v>
      </c>
      <c r="F37" s="8">
        <v>60.41</v>
      </c>
      <c r="G37" s="8">
        <v>62.26</v>
      </c>
      <c r="H37" s="8">
        <v>18.93</v>
      </c>
      <c r="I37" s="8">
        <v>29.92</v>
      </c>
    </row>
    <row r="38" spans="1:9" ht="15.6" x14ac:dyDescent="0.3">
      <c r="A38" s="7" t="s">
        <v>45</v>
      </c>
      <c r="B38" s="7" t="s">
        <v>22</v>
      </c>
      <c r="C38" s="9">
        <v>66.33</v>
      </c>
      <c r="D38" s="9">
        <v>52.26</v>
      </c>
      <c r="E38" s="9">
        <v>44.22</v>
      </c>
      <c r="F38" s="9">
        <v>52.04</v>
      </c>
      <c r="G38" s="9">
        <v>56.38</v>
      </c>
      <c r="H38" s="9">
        <v>17.420000000000002</v>
      </c>
      <c r="I38" s="9">
        <v>19.02</v>
      </c>
    </row>
    <row r="39" spans="1:9" ht="15.6" hidden="1" x14ac:dyDescent="0.3">
      <c r="A39" s="7" t="s">
        <v>37</v>
      </c>
      <c r="B39" s="7" t="s">
        <v>23</v>
      </c>
      <c r="C39" s="9">
        <v>54.97</v>
      </c>
      <c r="D39" s="9">
        <v>53.61</v>
      </c>
      <c r="E39" s="9">
        <v>43.93</v>
      </c>
      <c r="F39" s="9">
        <v>53.33</v>
      </c>
      <c r="G39" s="9">
        <v>52.31</v>
      </c>
      <c r="H39" s="9">
        <v>20.260000000000002</v>
      </c>
      <c r="I39" s="9">
        <v>22.43</v>
      </c>
    </row>
    <row r="40" spans="1:9" ht="15.6" hidden="1" x14ac:dyDescent="0.3">
      <c r="A40" s="7" t="s">
        <v>37</v>
      </c>
      <c r="B40" s="7" t="s">
        <v>24</v>
      </c>
      <c r="C40" s="9">
        <v>55.35</v>
      </c>
      <c r="D40" s="9">
        <v>53.35</v>
      </c>
      <c r="E40" s="9">
        <v>42.19</v>
      </c>
      <c r="F40" s="9">
        <v>53.02</v>
      </c>
      <c r="G40" s="9">
        <v>53.2</v>
      </c>
      <c r="H40" s="9">
        <v>18.62</v>
      </c>
      <c r="I40" s="9">
        <v>22.08</v>
      </c>
    </row>
    <row r="41" spans="1:9" ht="15.6" x14ac:dyDescent="0.3">
      <c r="A41" s="7" t="s">
        <v>39</v>
      </c>
      <c r="B41" s="7" t="s">
        <v>22</v>
      </c>
      <c r="C41" s="8">
        <v>65.459999999999994</v>
      </c>
      <c r="D41" s="8">
        <v>61.56</v>
      </c>
      <c r="E41" s="8">
        <v>45.47</v>
      </c>
      <c r="F41" s="8">
        <v>61.08</v>
      </c>
      <c r="G41" s="8">
        <v>63.21</v>
      </c>
      <c r="H41" s="8">
        <v>27.07</v>
      </c>
      <c r="I41" s="8">
        <v>38.99</v>
      </c>
    </row>
    <row r="42" spans="1:9" ht="15.6" hidden="1" x14ac:dyDescent="0.3">
      <c r="A42" s="7" t="s">
        <v>38</v>
      </c>
      <c r="B42" s="7" t="s">
        <v>23</v>
      </c>
      <c r="C42" s="9">
        <v>73.53</v>
      </c>
      <c r="D42" s="9">
        <v>68.959999999999994</v>
      </c>
      <c r="E42" s="9">
        <v>44.12</v>
      </c>
      <c r="F42" s="9">
        <v>67.510000000000005</v>
      </c>
      <c r="G42" s="9">
        <v>77.459999999999994</v>
      </c>
      <c r="H42" s="9">
        <v>39.97</v>
      </c>
      <c r="I42" s="9">
        <v>60.05</v>
      </c>
    </row>
    <row r="43" spans="1:9" ht="15.6" hidden="1" x14ac:dyDescent="0.3">
      <c r="A43" s="7" t="s">
        <v>38</v>
      </c>
      <c r="B43" s="7" t="s">
        <v>24</v>
      </c>
      <c r="C43" s="9">
        <v>72.69</v>
      </c>
      <c r="D43" s="9">
        <v>67.25</v>
      </c>
      <c r="E43" s="9">
        <v>44.11</v>
      </c>
      <c r="F43" s="9">
        <v>65.89</v>
      </c>
      <c r="G43" s="9">
        <v>76.19</v>
      </c>
      <c r="H43" s="9">
        <v>36.700000000000003</v>
      </c>
      <c r="I43" s="9">
        <v>53.46</v>
      </c>
    </row>
    <row r="44" spans="1:9" ht="15.6" x14ac:dyDescent="0.3">
      <c r="A44" s="7" t="s">
        <v>52</v>
      </c>
      <c r="B44" s="7" t="s">
        <v>22</v>
      </c>
      <c r="C44" s="8">
        <v>65.3</v>
      </c>
      <c r="D44" s="8">
        <v>52.95</v>
      </c>
      <c r="E44" s="8">
        <v>35.200000000000003</v>
      </c>
      <c r="F44" s="8">
        <v>52.26</v>
      </c>
      <c r="G44" s="8">
        <v>61.12</v>
      </c>
      <c r="H44" s="8">
        <v>19.98</v>
      </c>
      <c r="I44" s="8">
        <v>35.840000000000003</v>
      </c>
    </row>
    <row r="45" spans="1:9" ht="15.6" hidden="1" x14ac:dyDescent="0.3">
      <c r="A45" s="7" t="s">
        <v>39</v>
      </c>
      <c r="B45" s="7" t="s">
        <v>23</v>
      </c>
      <c r="C45" s="8">
        <v>67.91</v>
      </c>
      <c r="D45" s="8">
        <v>67.010000000000005</v>
      </c>
      <c r="E45" s="8">
        <v>59.19</v>
      </c>
      <c r="F45" s="8">
        <v>66.66</v>
      </c>
      <c r="G45" s="8">
        <v>66.510000000000005</v>
      </c>
      <c r="H45" s="8">
        <v>30.45</v>
      </c>
      <c r="I45" s="8">
        <v>39.85</v>
      </c>
    </row>
    <row r="46" spans="1:9" ht="15.6" hidden="1" x14ac:dyDescent="0.3">
      <c r="A46" s="7" t="s">
        <v>39</v>
      </c>
      <c r="B46" s="7" t="s">
        <v>24</v>
      </c>
      <c r="C46" s="8">
        <v>67.45</v>
      </c>
      <c r="D46" s="8">
        <v>65.67</v>
      </c>
      <c r="E46" s="8">
        <v>56.81</v>
      </c>
      <c r="F46" s="8">
        <v>65.3</v>
      </c>
      <c r="G46" s="8">
        <v>65.75</v>
      </c>
      <c r="H46" s="8">
        <v>29.55</v>
      </c>
      <c r="I46" s="8">
        <v>39.65</v>
      </c>
    </row>
    <row r="47" spans="1:9" ht="15.6" x14ac:dyDescent="0.3">
      <c r="A47" s="7" t="s">
        <v>59</v>
      </c>
      <c r="B47" s="7" t="s">
        <v>22</v>
      </c>
      <c r="C47" s="8">
        <v>65.260000000000005</v>
      </c>
      <c r="D47" s="8">
        <v>50.5</v>
      </c>
      <c r="E47" s="8">
        <v>37.090000000000003</v>
      </c>
      <c r="F47" s="8">
        <v>50.07</v>
      </c>
      <c r="G47" s="8">
        <v>53.41</v>
      </c>
      <c r="H47" s="8">
        <v>18</v>
      </c>
      <c r="I47" s="8">
        <v>22.48</v>
      </c>
    </row>
    <row r="48" spans="1:9" ht="15.6" hidden="1" x14ac:dyDescent="0.3">
      <c r="A48" s="7" t="s">
        <v>40</v>
      </c>
      <c r="B48" s="7" t="s">
        <v>23</v>
      </c>
      <c r="C48" s="9">
        <v>67.11</v>
      </c>
      <c r="D48" s="9">
        <v>50.25</v>
      </c>
      <c r="E48" s="9">
        <v>50.62</v>
      </c>
      <c r="F48" s="9">
        <v>50.26</v>
      </c>
      <c r="G48" s="9">
        <v>50.19</v>
      </c>
      <c r="H48" s="9">
        <v>21.17</v>
      </c>
      <c r="I48" s="9">
        <v>26.49</v>
      </c>
    </row>
    <row r="49" spans="1:9" ht="15.6" hidden="1" x14ac:dyDescent="0.3">
      <c r="A49" s="7" t="s">
        <v>40</v>
      </c>
      <c r="B49" s="7" t="s">
        <v>24</v>
      </c>
      <c r="C49" s="9">
        <v>65.52</v>
      </c>
      <c r="D49" s="9">
        <v>47.83</v>
      </c>
      <c r="E49" s="9">
        <v>45.73</v>
      </c>
      <c r="F49" s="9">
        <v>47.76</v>
      </c>
      <c r="G49" s="9">
        <v>49.39</v>
      </c>
      <c r="H49" s="9">
        <v>19.63</v>
      </c>
      <c r="I49" s="9">
        <v>26.46</v>
      </c>
    </row>
    <row r="50" spans="1:9" ht="15.6" x14ac:dyDescent="0.3">
      <c r="A50" s="7" t="s">
        <v>57</v>
      </c>
      <c r="B50" s="7" t="s">
        <v>22</v>
      </c>
      <c r="C50" s="9">
        <v>64.739999999999995</v>
      </c>
      <c r="D50" s="9">
        <v>55.35</v>
      </c>
      <c r="E50" s="9">
        <v>50.4</v>
      </c>
      <c r="F50" s="9">
        <v>55.21</v>
      </c>
      <c r="G50" s="9">
        <v>63.58</v>
      </c>
      <c r="H50" s="9">
        <v>13.18</v>
      </c>
      <c r="I50" s="9">
        <v>25.83</v>
      </c>
    </row>
    <row r="51" spans="1:9" ht="15.6" hidden="1" x14ac:dyDescent="0.3">
      <c r="A51" s="7" t="s">
        <v>41</v>
      </c>
      <c r="B51" s="7" t="s">
        <v>23</v>
      </c>
      <c r="C51" s="9">
        <v>39.83</v>
      </c>
      <c r="D51" s="9">
        <v>36.06</v>
      </c>
      <c r="E51" s="9">
        <v>27.14</v>
      </c>
      <c r="F51" s="9">
        <v>35.78</v>
      </c>
      <c r="G51" s="9">
        <v>31.57</v>
      </c>
      <c r="H51" s="9">
        <v>16.350000000000001</v>
      </c>
      <c r="I51" s="9">
        <v>30.65</v>
      </c>
    </row>
    <row r="52" spans="1:9" ht="15.6" hidden="1" x14ac:dyDescent="0.3">
      <c r="A52" s="7" t="s">
        <v>41</v>
      </c>
      <c r="B52" s="7" t="s">
        <v>24</v>
      </c>
      <c r="C52" s="9">
        <v>39.4</v>
      </c>
      <c r="D52" s="9">
        <v>36.51</v>
      </c>
      <c r="E52" s="9">
        <v>31.42</v>
      </c>
      <c r="F52" s="9">
        <v>36.340000000000003</v>
      </c>
      <c r="G52" s="9">
        <v>32.53</v>
      </c>
      <c r="H52" s="9">
        <v>17.8</v>
      </c>
      <c r="I52" s="9">
        <v>27.42</v>
      </c>
    </row>
    <row r="53" spans="1:9" ht="15.6" x14ac:dyDescent="0.3">
      <c r="A53" s="7" t="s">
        <v>21</v>
      </c>
      <c r="B53" s="7" t="s">
        <v>22</v>
      </c>
      <c r="C53" s="8">
        <v>64.22</v>
      </c>
      <c r="D53" s="8">
        <v>54.06</v>
      </c>
      <c r="E53" s="8">
        <v>45.72</v>
      </c>
      <c r="F53" s="8">
        <v>53.81</v>
      </c>
      <c r="G53" s="8">
        <v>56.47</v>
      </c>
      <c r="H53" s="8">
        <v>20.39</v>
      </c>
      <c r="I53" s="8">
        <v>25.04</v>
      </c>
    </row>
    <row r="54" spans="1:9" ht="15.6" hidden="1" x14ac:dyDescent="0.3">
      <c r="A54" s="7" t="s">
        <v>42</v>
      </c>
      <c r="B54" s="7" t="s">
        <v>23</v>
      </c>
      <c r="C54" s="9">
        <v>95.05</v>
      </c>
      <c r="D54" s="9">
        <v>94.3</v>
      </c>
      <c r="E54" s="9">
        <v>80.84</v>
      </c>
      <c r="F54" s="9">
        <v>93.53</v>
      </c>
      <c r="G54" s="9">
        <v>97.82</v>
      </c>
      <c r="H54" s="9">
        <v>76.41</v>
      </c>
      <c r="I54" s="9">
        <v>-95.81</v>
      </c>
    </row>
    <row r="55" spans="1:9" ht="15.6" hidden="1" x14ac:dyDescent="0.3">
      <c r="A55" s="7" t="s">
        <v>42</v>
      </c>
      <c r="B55" s="7" t="s">
        <v>24</v>
      </c>
      <c r="C55" s="9">
        <v>92.46</v>
      </c>
      <c r="D55" s="9">
        <v>93.67</v>
      </c>
      <c r="E55" s="9">
        <v>78.069999999999993</v>
      </c>
      <c r="F55" s="9">
        <v>92.76</v>
      </c>
      <c r="G55" s="9">
        <v>96.92</v>
      </c>
      <c r="H55" s="9">
        <v>75.62</v>
      </c>
      <c r="I55" s="9">
        <v>-93.06</v>
      </c>
    </row>
    <row r="56" spans="1:9" ht="15.6" x14ac:dyDescent="0.3">
      <c r="A56" s="7" t="s">
        <v>60</v>
      </c>
      <c r="B56" s="7" t="s">
        <v>22</v>
      </c>
      <c r="C56" s="8">
        <v>63.79</v>
      </c>
      <c r="D56" s="8">
        <v>45.61</v>
      </c>
      <c r="E56" s="8">
        <v>51.9</v>
      </c>
      <c r="F56" s="8">
        <v>45.8</v>
      </c>
      <c r="G56" s="8">
        <v>41.03</v>
      </c>
      <c r="H56" s="8">
        <v>14.16</v>
      </c>
      <c r="I56" s="8">
        <v>-31.21</v>
      </c>
    </row>
    <row r="57" spans="1:9" ht="15.6" hidden="1" x14ac:dyDescent="0.3">
      <c r="A57" s="7" t="s">
        <v>43</v>
      </c>
      <c r="B57" s="7" t="s">
        <v>23</v>
      </c>
      <c r="C57" s="9">
        <v>36.049999999999997</v>
      </c>
      <c r="D57" s="9">
        <v>24.05</v>
      </c>
      <c r="E57" s="9" t="s">
        <v>26</v>
      </c>
      <c r="F57" s="9">
        <v>23.74</v>
      </c>
      <c r="G57" s="9">
        <v>-31.87</v>
      </c>
      <c r="H57" s="9">
        <v>-11.42</v>
      </c>
      <c r="I57" s="9" t="s">
        <v>26</v>
      </c>
    </row>
    <row r="58" spans="1:9" ht="15.6" hidden="1" x14ac:dyDescent="0.3">
      <c r="A58" s="7" t="s">
        <v>43</v>
      </c>
      <c r="B58" s="7" t="s">
        <v>24</v>
      </c>
      <c r="C58" s="9">
        <v>43.08</v>
      </c>
      <c r="D58" s="9">
        <v>25.98</v>
      </c>
      <c r="E58" s="9">
        <v>-20.9</v>
      </c>
      <c r="F58" s="9">
        <v>25.8</v>
      </c>
      <c r="G58" s="9">
        <v>31.36</v>
      </c>
      <c r="H58" s="9">
        <v>5.57</v>
      </c>
      <c r="I58" s="9" t="s">
        <v>26</v>
      </c>
    </row>
    <row r="59" spans="1:9" ht="15.6" x14ac:dyDescent="0.3">
      <c r="A59" s="7" t="s">
        <v>61</v>
      </c>
      <c r="B59" s="7" t="s">
        <v>22</v>
      </c>
      <c r="C59" s="9">
        <v>62.97</v>
      </c>
      <c r="D59" s="9">
        <v>65.19</v>
      </c>
      <c r="E59" s="9">
        <v>60.3</v>
      </c>
      <c r="F59" s="9">
        <v>65.06</v>
      </c>
      <c r="G59" s="9">
        <v>64.66</v>
      </c>
      <c r="H59" s="9">
        <v>30.94</v>
      </c>
      <c r="I59" s="9">
        <v>27.64</v>
      </c>
    </row>
    <row r="60" spans="1:9" ht="15.6" hidden="1" x14ac:dyDescent="0.3">
      <c r="A60" s="7" t="s">
        <v>44</v>
      </c>
      <c r="B60" s="7" t="s">
        <v>23</v>
      </c>
      <c r="C60" s="8">
        <v>72.7</v>
      </c>
      <c r="D60" s="8">
        <v>55.86</v>
      </c>
      <c r="E60" s="8">
        <v>54.91</v>
      </c>
      <c r="F60" s="8">
        <v>55.82</v>
      </c>
      <c r="G60" s="8">
        <v>58.33</v>
      </c>
      <c r="H60" s="8">
        <v>22.92</v>
      </c>
      <c r="I60" s="8">
        <v>30.27</v>
      </c>
    </row>
    <row r="61" spans="1:9" ht="15.6" hidden="1" x14ac:dyDescent="0.3">
      <c r="A61" s="7" t="s">
        <v>44</v>
      </c>
      <c r="B61" s="7" t="s">
        <v>24</v>
      </c>
      <c r="C61" s="8">
        <v>72.650000000000006</v>
      </c>
      <c r="D61" s="8">
        <v>54.73</v>
      </c>
      <c r="E61" s="8">
        <v>52.85</v>
      </c>
      <c r="F61" s="8">
        <v>54.66</v>
      </c>
      <c r="G61" s="8">
        <v>58.11</v>
      </c>
      <c r="H61" s="8">
        <v>22.43</v>
      </c>
      <c r="I61" s="8">
        <v>30.45</v>
      </c>
    </row>
    <row r="62" spans="1:9" ht="15.6" x14ac:dyDescent="0.3">
      <c r="A62" s="7" t="s">
        <v>40</v>
      </c>
      <c r="B62" s="7" t="s">
        <v>22</v>
      </c>
      <c r="C62" s="9">
        <v>62.81</v>
      </c>
      <c r="D62" s="9">
        <v>44.12</v>
      </c>
      <c r="E62" s="9">
        <v>37.33</v>
      </c>
      <c r="F62" s="9">
        <v>43.91</v>
      </c>
      <c r="G62" s="9">
        <v>48.02</v>
      </c>
      <c r="H62" s="9">
        <v>17.34</v>
      </c>
      <c r="I62" s="9">
        <v>26.42</v>
      </c>
    </row>
    <row r="63" spans="1:9" ht="15.6" hidden="1" x14ac:dyDescent="0.3">
      <c r="A63" s="7" t="s">
        <v>45</v>
      </c>
      <c r="B63" s="7" t="s">
        <v>23</v>
      </c>
      <c r="C63" s="9">
        <v>70.680000000000007</v>
      </c>
      <c r="D63" s="9">
        <v>56.42</v>
      </c>
      <c r="E63" s="9">
        <v>46.54</v>
      </c>
      <c r="F63" s="9">
        <v>56.06</v>
      </c>
      <c r="G63" s="9">
        <v>57.73</v>
      </c>
      <c r="H63" s="9">
        <v>25.4</v>
      </c>
      <c r="I63" s="9">
        <v>34.18</v>
      </c>
    </row>
    <row r="64" spans="1:9" ht="15.6" hidden="1" x14ac:dyDescent="0.3">
      <c r="A64" s="7" t="s">
        <v>45</v>
      </c>
      <c r="B64" s="7" t="s">
        <v>24</v>
      </c>
      <c r="C64" s="9">
        <v>68.900000000000006</v>
      </c>
      <c r="D64" s="9">
        <v>54.53</v>
      </c>
      <c r="E64" s="9">
        <v>45.65</v>
      </c>
      <c r="F64" s="9">
        <v>54.24</v>
      </c>
      <c r="G64" s="9">
        <v>57.15</v>
      </c>
      <c r="H64" s="9">
        <v>21.86</v>
      </c>
      <c r="I64" s="9">
        <v>27.94</v>
      </c>
    </row>
    <row r="65" spans="1:9" ht="15.6" x14ac:dyDescent="0.3">
      <c r="A65" s="7" t="s">
        <v>27</v>
      </c>
      <c r="B65" s="7" t="s">
        <v>22</v>
      </c>
      <c r="C65" s="9">
        <v>58.73</v>
      </c>
      <c r="D65" s="9">
        <v>57.82</v>
      </c>
      <c r="E65" s="9">
        <v>56.19</v>
      </c>
      <c r="F65" s="9">
        <v>57.77</v>
      </c>
      <c r="G65" s="9">
        <v>62.32</v>
      </c>
      <c r="H65" s="9">
        <v>13.79</v>
      </c>
      <c r="I65" s="9">
        <v>12.78</v>
      </c>
    </row>
    <row r="66" spans="1:9" ht="15.6" hidden="1" x14ac:dyDescent="0.3">
      <c r="A66" s="7" t="s">
        <v>46</v>
      </c>
      <c r="B66" s="7" t="s">
        <v>23</v>
      </c>
      <c r="C66" s="9">
        <v>42.2</v>
      </c>
      <c r="D66" s="9">
        <v>28.58</v>
      </c>
      <c r="E66" s="9">
        <v>32.69</v>
      </c>
      <c r="F66" s="9">
        <v>28.79</v>
      </c>
      <c r="G66" s="9">
        <v>26.67</v>
      </c>
      <c r="H66" s="9">
        <v>6.51</v>
      </c>
      <c r="I66" s="9">
        <v>7.39</v>
      </c>
    </row>
    <row r="67" spans="1:9" ht="15.6" hidden="1" x14ac:dyDescent="0.3">
      <c r="A67" s="7" t="s">
        <v>46</v>
      </c>
      <c r="B67" s="7" t="s">
        <v>24</v>
      </c>
      <c r="C67" s="9">
        <v>42.77</v>
      </c>
      <c r="D67" s="9">
        <v>29.3</v>
      </c>
      <c r="E67" s="9">
        <v>32.369999999999997</v>
      </c>
      <c r="F67" s="9">
        <v>29.44</v>
      </c>
      <c r="G67" s="9">
        <v>27.92</v>
      </c>
      <c r="H67" s="9">
        <v>5.97</v>
      </c>
      <c r="I67" s="9">
        <v>7.84</v>
      </c>
    </row>
    <row r="68" spans="1:9" ht="15.6" x14ac:dyDescent="0.3">
      <c r="A68" s="7" t="s">
        <v>37</v>
      </c>
      <c r="B68" s="7" t="s">
        <v>22</v>
      </c>
      <c r="C68" s="9">
        <v>58.17</v>
      </c>
      <c r="D68" s="9">
        <v>51.62</v>
      </c>
      <c r="E68" s="9" t="s">
        <v>26</v>
      </c>
      <c r="F68" s="9">
        <v>51.02</v>
      </c>
      <c r="G68" s="9">
        <v>59.76</v>
      </c>
      <c r="H68" s="9">
        <v>8.6300000000000008</v>
      </c>
      <c r="I68" s="9" t="s">
        <v>26</v>
      </c>
    </row>
    <row r="69" spans="1:9" ht="15.6" hidden="1" x14ac:dyDescent="0.3">
      <c r="A69" s="7" t="s">
        <v>47</v>
      </c>
      <c r="B69" s="7" t="s">
        <v>23</v>
      </c>
      <c r="C69" s="9">
        <v>46.02</v>
      </c>
      <c r="D69" s="9">
        <v>54.94</v>
      </c>
      <c r="E69" s="9">
        <v>45.93</v>
      </c>
      <c r="F69" s="9">
        <v>54.32</v>
      </c>
      <c r="G69" s="9">
        <v>54.55</v>
      </c>
      <c r="H69" s="9">
        <v>27.35</v>
      </c>
      <c r="I69" s="9">
        <v>34.97</v>
      </c>
    </row>
    <row r="70" spans="1:9" ht="15.6" hidden="1" x14ac:dyDescent="0.3">
      <c r="A70" s="7" t="s">
        <v>47</v>
      </c>
      <c r="B70" s="7" t="s">
        <v>24</v>
      </c>
      <c r="C70" s="9">
        <v>45.07</v>
      </c>
      <c r="D70" s="9">
        <v>54.41</v>
      </c>
      <c r="E70" s="9">
        <v>44.98</v>
      </c>
      <c r="F70" s="9">
        <v>53.79</v>
      </c>
      <c r="G70" s="9">
        <v>52.54</v>
      </c>
      <c r="H70" s="9">
        <v>25.5</v>
      </c>
      <c r="I70" s="9">
        <v>30.11</v>
      </c>
    </row>
    <row r="71" spans="1:9" ht="15.6" x14ac:dyDescent="0.3">
      <c r="A71" s="7" t="s">
        <v>58</v>
      </c>
      <c r="B71" s="7" t="s">
        <v>22</v>
      </c>
      <c r="C71" s="9">
        <v>57.31</v>
      </c>
      <c r="D71" s="9">
        <v>66.17</v>
      </c>
      <c r="E71" s="9">
        <v>-62.08</v>
      </c>
      <c r="F71" s="9">
        <v>66.05</v>
      </c>
      <c r="G71" s="9">
        <v>61.72</v>
      </c>
      <c r="H71" s="9">
        <v>41.72</v>
      </c>
      <c r="I71" s="9" t="s">
        <v>26</v>
      </c>
    </row>
    <row r="72" spans="1:9" ht="15.6" hidden="1" x14ac:dyDescent="0.3">
      <c r="A72" s="7" t="s">
        <v>48</v>
      </c>
      <c r="B72" s="7" t="s">
        <v>23</v>
      </c>
      <c r="C72" s="9">
        <v>49.55</v>
      </c>
      <c r="D72" s="9">
        <v>40.08</v>
      </c>
      <c r="E72" s="9">
        <v>35.92</v>
      </c>
      <c r="F72" s="9">
        <v>39.880000000000003</v>
      </c>
      <c r="G72" s="9">
        <v>40.840000000000003</v>
      </c>
      <c r="H72" s="9">
        <v>18.309999999999999</v>
      </c>
      <c r="I72" s="9">
        <v>18.91</v>
      </c>
    </row>
    <row r="73" spans="1:9" ht="15.6" hidden="1" x14ac:dyDescent="0.3">
      <c r="A73" s="7" t="s">
        <v>48</v>
      </c>
      <c r="B73" s="7" t="s">
        <v>24</v>
      </c>
      <c r="C73" s="9">
        <v>46.39</v>
      </c>
      <c r="D73" s="9">
        <v>34.799999999999997</v>
      </c>
      <c r="E73" s="9">
        <v>34</v>
      </c>
      <c r="F73" s="9">
        <v>34.770000000000003</v>
      </c>
      <c r="G73" s="9">
        <v>34.92</v>
      </c>
      <c r="H73" s="9">
        <v>15.62</v>
      </c>
      <c r="I73" s="9">
        <v>21.51</v>
      </c>
    </row>
    <row r="74" spans="1:9" ht="15.6" x14ac:dyDescent="0.3">
      <c r="A74" s="7" t="s">
        <v>51</v>
      </c>
      <c r="B74" s="7" t="s">
        <v>22</v>
      </c>
      <c r="C74" s="8">
        <v>56.16</v>
      </c>
      <c r="D74" s="8">
        <v>61.57</v>
      </c>
      <c r="E74" s="8">
        <v>59.49</v>
      </c>
      <c r="F74" s="8">
        <v>61.52</v>
      </c>
      <c r="G74" s="8">
        <v>61.35</v>
      </c>
      <c r="H74" s="8">
        <v>24</v>
      </c>
      <c r="I74" s="8">
        <v>20.350000000000001</v>
      </c>
    </row>
    <row r="75" spans="1:9" ht="15.6" hidden="1" x14ac:dyDescent="0.3">
      <c r="A75" s="7" t="s">
        <v>49</v>
      </c>
      <c r="B75" s="7" t="s">
        <v>23</v>
      </c>
      <c r="C75" s="9">
        <v>41.44</v>
      </c>
      <c r="D75" s="9">
        <v>30.26</v>
      </c>
      <c r="E75" s="9">
        <v>22.11</v>
      </c>
      <c r="F75" s="9">
        <v>29.76</v>
      </c>
      <c r="G75" s="9">
        <v>33.880000000000003</v>
      </c>
      <c r="H75" s="9">
        <v>9.4700000000000006</v>
      </c>
      <c r="I75" s="9">
        <v>21.61</v>
      </c>
    </row>
    <row r="76" spans="1:9" ht="15.6" hidden="1" x14ac:dyDescent="0.3">
      <c r="A76" s="7" t="s">
        <v>49</v>
      </c>
      <c r="B76" s="7" t="s">
        <v>24</v>
      </c>
      <c r="C76" s="9">
        <v>42.74</v>
      </c>
      <c r="D76" s="9">
        <v>29.29</v>
      </c>
      <c r="E76" s="9">
        <v>22.15</v>
      </c>
      <c r="F76" s="9">
        <v>28.88</v>
      </c>
      <c r="G76" s="9">
        <v>33.92</v>
      </c>
      <c r="H76" s="9">
        <v>9.9600000000000009</v>
      </c>
      <c r="I76" s="9">
        <v>19.63</v>
      </c>
    </row>
    <row r="77" spans="1:9" ht="15.6" x14ac:dyDescent="0.3">
      <c r="A77" s="7" t="s">
        <v>31</v>
      </c>
      <c r="B77" s="7" t="s">
        <v>22</v>
      </c>
      <c r="C77" s="8">
        <v>54.97</v>
      </c>
      <c r="D77" s="8">
        <v>60.08</v>
      </c>
      <c r="E77" s="8" t="s">
        <v>26</v>
      </c>
      <c r="F77" s="8">
        <v>60.25</v>
      </c>
      <c r="G77" s="8">
        <v>57.48</v>
      </c>
      <c r="H77" s="8">
        <v>8.08</v>
      </c>
      <c r="I77" s="8" t="s">
        <v>26</v>
      </c>
    </row>
    <row r="78" spans="1:9" ht="15.6" hidden="1" x14ac:dyDescent="0.3">
      <c r="A78" s="7" t="s">
        <v>50</v>
      </c>
      <c r="B78" s="7" t="s">
        <v>23</v>
      </c>
      <c r="C78" s="8">
        <v>81.650000000000006</v>
      </c>
      <c r="D78" s="8">
        <v>59.65</v>
      </c>
      <c r="E78" s="8" t="s">
        <v>26</v>
      </c>
      <c r="F78" s="8">
        <v>58.62</v>
      </c>
      <c r="G78" s="8">
        <v>52.28</v>
      </c>
      <c r="H78" s="8">
        <v>-20.239999999999998</v>
      </c>
      <c r="I78" s="8" t="s">
        <v>26</v>
      </c>
    </row>
    <row r="79" spans="1:9" ht="15.6" hidden="1" x14ac:dyDescent="0.3">
      <c r="A79" s="7" t="s">
        <v>50</v>
      </c>
      <c r="B79" s="7" t="s">
        <v>24</v>
      </c>
      <c r="C79" s="8">
        <v>69.17</v>
      </c>
      <c r="D79" s="8">
        <v>50.15</v>
      </c>
      <c r="E79" s="8">
        <v>42.18</v>
      </c>
      <c r="F79" s="8">
        <v>49.91</v>
      </c>
      <c r="G79" s="8">
        <v>51.56</v>
      </c>
      <c r="H79" s="8">
        <v>12.64</v>
      </c>
      <c r="I79" s="8">
        <v>18.91</v>
      </c>
    </row>
    <row r="80" spans="1:9" ht="15.6" x14ac:dyDescent="0.3">
      <c r="A80" s="7" t="s">
        <v>55</v>
      </c>
      <c r="B80" s="7" t="s">
        <v>22</v>
      </c>
      <c r="C80" s="9">
        <v>54.76</v>
      </c>
      <c r="D80" s="9">
        <v>42.17</v>
      </c>
      <c r="E80" s="9" t="s">
        <v>26</v>
      </c>
      <c r="F80" s="9">
        <v>42.36</v>
      </c>
      <c r="G80" s="9">
        <v>-53.02</v>
      </c>
      <c r="H80" s="9">
        <v>15.01</v>
      </c>
      <c r="I80" s="9" t="s">
        <v>26</v>
      </c>
    </row>
    <row r="81" spans="1:9" ht="15.6" hidden="1" x14ac:dyDescent="0.3">
      <c r="A81" s="7" t="s">
        <v>51</v>
      </c>
      <c r="B81" s="7" t="s">
        <v>23</v>
      </c>
      <c r="C81" s="8">
        <v>65.61</v>
      </c>
      <c r="D81" s="8">
        <v>64.97</v>
      </c>
      <c r="E81" s="8">
        <v>62.16</v>
      </c>
      <c r="F81" s="8">
        <v>64.87</v>
      </c>
      <c r="G81" s="8">
        <v>66.260000000000005</v>
      </c>
      <c r="H81" s="8">
        <v>29.59</v>
      </c>
      <c r="I81" s="8">
        <v>32.61</v>
      </c>
    </row>
    <row r="82" spans="1:9" ht="15.6" hidden="1" x14ac:dyDescent="0.3">
      <c r="A82" s="7" t="s">
        <v>51</v>
      </c>
      <c r="B82" s="7" t="s">
        <v>24</v>
      </c>
      <c r="C82" s="8">
        <v>64.239999999999995</v>
      </c>
      <c r="D82" s="8">
        <v>64.36</v>
      </c>
      <c r="E82" s="8">
        <v>61.81</v>
      </c>
      <c r="F82" s="8">
        <v>64.28</v>
      </c>
      <c r="G82" s="8">
        <v>65.45</v>
      </c>
      <c r="H82" s="8">
        <v>28.48</v>
      </c>
      <c r="I82" s="8">
        <v>29.99</v>
      </c>
    </row>
    <row r="83" spans="1:9" ht="15.6" x14ac:dyDescent="0.3">
      <c r="A83" s="7" t="s">
        <v>56</v>
      </c>
      <c r="B83" s="7" t="s">
        <v>22</v>
      </c>
      <c r="C83" s="8">
        <v>53.67</v>
      </c>
      <c r="D83" s="8">
        <v>51.5</v>
      </c>
      <c r="E83" s="8">
        <v>42.6</v>
      </c>
      <c r="F83" s="8">
        <v>51.25</v>
      </c>
      <c r="G83" s="8">
        <v>50.55</v>
      </c>
      <c r="H83" s="8">
        <v>14.96</v>
      </c>
      <c r="I83" s="8">
        <v>24.33</v>
      </c>
    </row>
    <row r="84" spans="1:9" ht="15.6" hidden="1" x14ac:dyDescent="0.3">
      <c r="A84" s="7" t="s">
        <v>52</v>
      </c>
      <c r="B84" s="7" t="s">
        <v>23</v>
      </c>
      <c r="C84" s="8">
        <v>60.79</v>
      </c>
      <c r="D84" s="8">
        <v>61.03</v>
      </c>
      <c r="E84" s="8" t="s">
        <v>26</v>
      </c>
      <c r="F84" s="8">
        <v>61.39</v>
      </c>
      <c r="G84" s="8">
        <v>52.96</v>
      </c>
      <c r="H84" s="8">
        <v>18.43</v>
      </c>
      <c r="I84" s="8" t="s">
        <v>26</v>
      </c>
    </row>
    <row r="85" spans="1:9" ht="15.6" hidden="1" x14ac:dyDescent="0.3">
      <c r="A85" s="7" t="s">
        <v>52</v>
      </c>
      <c r="B85" s="7" t="s">
        <v>24</v>
      </c>
      <c r="C85" s="8">
        <v>64.02</v>
      </c>
      <c r="D85" s="8">
        <v>55.54</v>
      </c>
      <c r="E85" s="8">
        <v>42.53</v>
      </c>
      <c r="F85" s="8">
        <v>55.14</v>
      </c>
      <c r="G85" s="8">
        <v>58.4</v>
      </c>
      <c r="H85" s="8">
        <v>19.53</v>
      </c>
      <c r="I85" s="8">
        <v>30.65</v>
      </c>
    </row>
    <row r="86" spans="1:9" ht="15.6" x14ac:dyDescent="0.3">
      <c r="A86" s="7" t="s">
        <v>34</v>
      </c>
      <c r="B86" s="7" t="s">
        <v>22</v>
      </c>
      <c r="C86" s="9">
        <v>53.28</v>
      </c>
      <c r="D86" s="9">
        <v>39.89</v>
      </c>
      <c r="E86" s="9">
        <v>-46.1</v>
      </c>
      <c r="F86" s="9">
        <v>40.03</v>
      </c>
      <c r="G86" s="9">
        <v>43.54</v>
      </c>
      <c r="H86" s="9">
        <v>13.31</v>
      </c>
      <c r="I86" s="9">
        <v>-11.91</v>
      </c>
    </row>
    <row r="87" spans="1:9" ht="15.6" hidden="1" x14ac:dyDescent="0.3">
      <c r="A87" s="7" t="s">
        <v>53</v>
      </c>
      <c r="B87" s="7" t="s">
        <v>23</v>
      </c>
      <c r="C87" s="8">
        <v>71.12</v>
      </c>
      <c r="D87" s="8">
        <v>58.58</v>
      </c>
      <c r="E87" s="8">
        <v>54.38</v>
      </c>
      <c r="F87" s="8">
        <v>58.46</v>
      </c>
      <c r="G87" s="8">
        <v>61.31</v>
      </c>
      <c r="H87" s="8">
        <v>24.31</v>
      </c>
      <c r="I87" s="8">
        <v>34.56</v>
      </c>
    </row>
    <row r="88" spans="1:9" ht="15.6" hidden="1" x14ac:dyDescent="0.3">
      <c r="A88" s="7" t="s">
        <v>53</v>
      </c>
      <c r="B88" s="7" t="s">
        <v>24</v>
      </c>
      <c r="C88" s="8">
        <v>71.069999999999993</v>
      </c>
      <c r="D88" s="8">
        <v>58.84</v>
      </c>
      <c r="E88" s="8">
        <v>51.73</v>
      </c>
      <c r="F88" s="8">
        <v>58.65</v>
      </c>
      <c r="G88" s="8">
        <v>60.3</v>
      </c>
      <c r="H88" s="8">
        <v>22.63</v>
      </c>
      <c r="I88" s="8">
        <v>32.74</v>
      </c>
    </row>
    <row r="89" spans="1:9" ht="15.6" x14ac:dyDescent="0.3">
      <c r="A89" s="7" t="s">
        <v>28</v>
      </c>
      <c r="B89" s="7" t="s">
        <v>22</v>
      </c>
      <c r="C89" s="8">
        <v>52.84</v>
      </c>
      <c r="D89" s="8">
        <v>37</v>
      </c>
      <c r="E89" s="8">
        <v>23.39</v>
      </c>
      <c r="F89" s="8">
        <v>36.479999999999997</v>
      </c>
      <c r="G89" s="8">
        <v>43.45</v>
      </c>
      <c r="H89" s="8">
        <v>21.41</v>
      </c>
      <c r="I89" s="8">
        <v>21.94</v>
      </c>
    </row>
    <row r="90" spans="1:9" ht="15.6" hidden="1" x14ac:dyDescent="0.3">
      <c r="A90" s="7" t="s">
        <v>54</v>
      </c>
      <c r="B90" s="7" t="s">
        <v>23</v>
      </c>
      <c r="C90" s="8">
        <v>72.349999999999994</v>
      </c>
      <c r="D90" s="8">
        <v>56.08</v>
      </c>
      <c r="E90" s="8">
        <v>47.54</v>
      </c>
      <c r="F90" s="8">
        <v>55.74</v>
      </c>
      <c r="G90" s="8">
        <v>60.07</v>
      </c>
      <c r="H90" s="8">
        <v>24.59</v>
      </c>
      <c r="I90" s="8">
        <v>35.700000000000003</v>
      </c>
    </row>
    <row r="91" spans="1:9" ht="15.6" hidden="1" x14ac:dyDescent="0.3">
      <c r="A91" s="7" t="s">
        <v>54</v>
      </c>
      <c r="B91" s="7" t="s">
        <v>24</v>
      </c>
      <c r="C91" s="8">
        <v>71.48</v>
      </c>
      <c r="D91" s="8">
        <v>54.67</v>
      </c>
      <c r="E91" s="8">
        <v>46.31</v>
      </c>
      <c r="F91" s="8">
        <v>54.35</v>
      </c>
      <c r="G91" s="8">
        <v>59.38</v>
      </c>
      <c r="H91" s="8">
        <v>23.21</v>
      </c>
      <c r="I91" s="8">
        <v>34.04</v>
      </c>
    </row>
    <row r="92" spans="1:9" ht="15.6" x14ac:dyDescent="0.3">
      <c r="A92" s="7" t="s">
        <v>25</v>
      </c>
      <c r="B92" s="7" t="s">
        <v>22</v>
      </c>
      <c r="C92" s="9">
        <v>47.83</v>
      </c>
      <c r="D92" s="9">
        <v>57.36</v>
      </c>
      <c r="E92" s="9" t="s">
        <v>26</v>
      </c>
      <c r="F92" s="9">
        <v>57.24</v>
      </c>
      <c r="G92" s="9">
        <v>44.1</v>
      </c>
      <c r="H92" s="9">
        <v>9.18</v>
      </c>
      <c r="I92" s="9" t="s">
        <v>26</v>
      </c>
    </row>
    <row r="93" spans="1:9" ht="15.6" hidden="1" x14ac:dyDescent="0.3">
      <c r="A93" s="7" t="s">
        <v>55</v>
      </c>
      <c r="B93" s="7" t="s">
        <v>23</v>
      </c>
      <c r="C93" s="9">
        <v>57.05</v>
      </c>
      <c r="D93" s="9">
        <v>42.01</v>
      </c>
      <c r="E93" s="9">
        <v>34.020000000000003</v>
      </c>
      <c r="F93" s="9">
        <v>41.86</v>
      </c>
      <c r="G93" s="9">
        <v>43.71</v>
      </c>
      <c r="H93" s="9">
        <v>20.96</v>
      </c>
      <c r="I93" s="9">
        <v>-23.08</v>
      </c>
    </row>
    <row r="94" spans="1:9" ht="15.6" hidden="1" x14ac:dyDescent="0.3">
      <c r="A94" s="7" t="s">
        <v>55</v>
      </c>
      <c r="B94" s="7" t="s">
        <v>24</v>
      </c>
      <c r="C94" s="9">
        <v>56.43</v>
      </c>
      <c r="D94" s="9">
        <v>42.07</v>
      </c>
      <c r="E94" s="9">
        <v>40.729999999999997</v>
      </c>
      <c r="F94" s="9">
        <v>42.05</v>
      </c>
      <c r="G94" s="9">
        <v>46.68</v>
      </c>
      <c r="H94" s="9">
        <v>18.72</v>
      </c>
      <c r="I94" s="9">
        <v>17.55</v>
      </c>
    </row>
    <row r="95" spans="1:9" ht="15.6" x14ac:dyDescent="0.3">
      <c r="A95" s="7" t="s">
        <v>49</v>
      </c>
      <c r="B95" s="7" t="s">
        <v>22</v>
      </c>
      <c r="C95" s="9">
        <v>46.44</v>
      </c>
      <c r="D95" s="9">
        <v>27.51</v>
      </c>
      <c r="E95" s="9">
        <v>22.27</v>
      </c>
      <c r="F95" s="9">
        <v>27.27</v>
      </c>
      <c r="G95" s="9">
        <v>33.99</v>
      </c>
      <c r="H95" s="9">
        <v>10.8</v>
      </c>
      <c r="I95" s="9">
        <v>-15.45</v>
      </c>
    </row>
    <row r="96" spans="1:9" ht="15.6" hidden="1" x14ac:dyDescent="0.3">
      <c r="A96" s="7" t="s">
        <v>56</v>
      </c>
      <c r="B96" s="7" t="s">
        <v>23</v>
      </c>
      <c r="C96" s="8">
        <v>60.37</v>
      </c>
      <c r="D96" s="8">
        <v>55.38</v>
      </c>
      <c r="E96" s="8">
        <v>53.12</v>
      </c>
      <c r="F96" s="8">
        <v>55.32</v>
      </c>
      <c r="G96" s="8">
        <v>54.9</v>
      </c>
      <c r="H96" s="8">
        <v>15.45</v>
      </c>
      <c r="I96" s="8">
        <v>24.89</v>
      </c>
    </row>
    <row r="97" spans="1:9" ht="15.6" hidden="1" x14ac:dyDescent="0.3">
      <c r="A97" s="7" t="s">
        <v>56</v>
      </c>
      <c r="B97" s="7" t="s">
        <v>24</v>
      </c>
      <c r="C97" s="8">
        <v>57.43</v>
      </c>
      <c r="D97" s="8">
        <v>53.56</v>
      </c>
      <c r="E97" s="8">
        <v>48.25</v>
      </c>
      <c r="F97" s="8">
        <v>53.41</v>
      </c>
      <c r="G97" s="8">
        <v>52.94</v>
      </c>
      <c r="H97" s="8">
        <v>15.22</v>
      </c>
      <c r="I97" s="8">
        <v>24.62</v>
      </c>
    </row>
    <row r="98" spans="1:9" ht="15.6" x14ac:dyDescent="0.3">
      <c r="A98" s="7" t="s">
        <v>43</v>
      </c>
      <c r="B98" s="7" t="s">
        <v>22</v>
      </c>
      <c r="C98" s="9">
        <v>45.54</v>
      </c>
      <c r="D98" s="9">
        <v>26.54</v>
      </c>
      <c r="E98" s="9">
        <v>-22.3</v>
      </c>
      <c r="F98" s="9">
        <v>26.42</v>
      </c>
      <c r="G98" s="9">
        <v>31.22</v>
      </c>
      <c r="H98" s="9">
        <v>3.49</v>
      </c>
      <c r="I98" s="9" t="s">
        <v>26</v>
      </c>
    </row>
    <row r="99" spans="1:9" ht="15.6" hidden="1" x14ac:dyDescent="0.3">
      <c r="A99" s="7" t="s">
        <v>57</v>
      </c>
      <c r="B99" s="7" t="s">
        <v>23</v>
      </c>
      <c r="C99" s="9">
        <v>72.819999999999993</v>
      </c>
      <c r="D99" s="9">
        <v>59.05</v>
      </c>
      <c r="E99" s="9">
        <v>54.38</v>
      </c>
      <c r="F99" s="9">
        <v>58.9</v>
      </c>
      <c r="G99" s="9">
        <v>65.17</v>
      </c>
      <c r="H99" s="9">
        <v>16.48</v>
      </c>
      <c r="I99" s="9">
        <v>24.71</v>
      </c>
    </row>
    <row r="100" spans="1:9" ht="15.6" hidden="1" x14ac:dyDescent="0.3">
      <c r="A100" s="7" t="s">
        <v>57</v>
      </c>
      <c r="B100" s="7" t="s">
        <v>24</v>
      </c>
      <c r="C100" s="9">
        <v>70.02</v>
      </c>
      <c r="D100" s="9">
        <v>57.77</v>
      </c>
      <c r="E100" s="9">
        <v>53.17</v>
      </c>
      <c r="F100" s="9">
        <v>57.62</v>
      </c>
      <c r="G100" s="9">
        <v>64.650000000000006</v>
      </c>
      <c r="H100" s="9">
        <v>15.33</v>
      </c>
      <c r="I100" s="9">
        <v>25.09</v>
      </c>
    </row>
    <row r="101" spans="1:9" ht="15.6" x14ac:dyDescent="0.3">
      <c r="A101" s="7" t="s">
        <v>46</v>
      </c>
      <c r="B101" s="7" t="s">
        <v>22</v>
      </c>
      <c r="C101" s="9">
        <v>43.95</v>
      </c>
      <c r="D101" s="9">
        <v>30.46</v>
      </c>
      <c r="E101" s="9">
        <v>31.65</v>
      </c>
      <c r="F101" s="9">
        <v>30.5</v>
      </c>
      <c r="G101" s="9">
        <v>30.41</v>
      </c>
      <c r="H101" s="9">
        <v>5.27</v>
      </c>
      <c r="I101" s="9">
        <v>-8.49</v>
      </c>
    </row>
    <row r="102" spans="1:9" ht="15.6" hidden="1" x14ac:dyDescent="0.3">
      <c r="A102" s="7" t="s">
        <v>58</v>
      </c>
      <c r="B102" s="7" t="s">
        <v>23</v>
      </c>
      <c r="C102" s="9">
        <v>66.459999999999994</v>
      </c>
      <c r="D102" s="9">
        <v>67.83</v>
      </c>
      <c r="E102" s="9">
        <v>61.3</v>
      </c>
      <c r="F102" s="9">
        <v>67.59</v>
      </c>
      <c r="G102" s="9">
        <v>69.81</v>
      </c>
      <c r="H102" s="9">
        <v>34.89</v>
      </c>
      <c r="I102" s="9">
        <v>24.67</v>
      </c>
    </row>
    <row r="103" spans="1:9" ht="15.6" hidden="1" x14ac:dyDescent="0.3">
      <c r="A103" s="7" t="s">
        <v>58</v>
      </c>
      <c r="B103" s="7" t="s">
        <v>24</v>
      </c>
      <c r="C103" s="9">
        <v>64.25</v>
      </c>
      <c r="D103" s="9">
        <v>67.36</v>
      </c>
      <c r="E103" s="9">
        <v>61.5</v>
      </c>
      <c r="F103" s="9">
        <v>67.150000000000006</v>
      </c>
      <c r="G103" s="9">
        <v>67.88</v>
      </c>
      <c r="H103" s="9">
        <v>36.869999999999997</v>
      </c>
      <c r="I103" s="9">
        <v>27.15</v>
      </c>
    </row>
    <row r="104" spans="1:9" ht="15.6" x14ac:dyDescent="0.3">
      <c r="A104" s="7" t="s">
        <v>48</v>
      </c>
      <c r="B104" s="7" t="s">
        <v>22</v>
      </c>
      <c r="C104" s="9">
        <v>42.78</v>
      </c>
      <c r="D104" s="9">
        <v>30.77</v>
      </c>
      <c r="E104" s="9">
        <v>31.88</v>
      </c>
      <c r="F104" s="9">
        <v>30.81</v>
      </c>
      <c r="G104" s="9">
        <v>30.33</v>
      </c>
      <c r="H104" s="9">
        <v>13.33</v>
      </c>
      <c r="I104" s="9">
        <v>23.84</v>
      </c>
    </row>
    <row r="105" spans="1:9" ht="15.6" hidden="1" x14ac:dyDescent="0.3">
      <c r="A105" s="7" t="s">
        <v>59</v>
      </c>
      <c r="B105" s="7" t="s">
        <v>23</v>
      </c>
      <c r="C105" s="8">
        <v>66.739999999999995</v>
      </c>
      <c r="D105" s="8">
        <v>50.65</v>
      </c>
      <c r="E105" s="8">
        <v>47.92</v>
      </c>
      <c r="F105" s="8">
        <v>50.53</v>
      </c>
      <c r="G105" s="8">
        <v>52.78</v>
      </c>
      <c r="H105" s="8">
        <v>22.69</v>
      </c>
      <c r="I105" s="8">
        <v>29.91</v>
      </c>
    </row>
    <row r="106" spans="1:9" ht="15.6" hidden="1" x14ac:dyDescent="0.3">
      <c r="A106" s="7" t="s">
        <v>59</v>
      </c>
      <c r="B106" s="7" t="s">
        <v>24</v>
      </c>
      <c r="C106" s="8">
        <v>66.42</v>
      </c>
      <c r="D106" s="8">
        <v>50.62</v>
      </c>
      <c r="E106" s="8">
        <v>45.93</v>
      </c>
      <c r="F106" s="8">
        <v>50.42</v>
      </c>
      <c r="G106" s="8">
        <v>52.91</v>
      </c>
      <c r="H106" s="8">
        <v>21.46</v>
      </c>
      <c r="I106" s="8">
        <v>28.21</v>
      </c>
    </row>
    <row r="107" spans="1:9" ht="15.6" x14ac:dyDescent="0.3">
      <c r="A107" s="7" t="s">
        <v>41</v>
      </c>
      <c r="B107" s="7" t="s">
        <v>22</v>
      </c>
      <c r="C107" s="9">
        <v>38.92</v>
      </c>
      <c r="D107" s="9">
        <v>37.01</v>
      </c>
      <c r="E107" s="9">
        <v>35.44</v>
      </c>
      <c r="F107" s="9">
        <v>36.950000000000003</v>
      </c>
      <c r="G107" s="9">
        <v>33.549999999999997</v>
      </c>
      <c r="H107" s="9">
        <v>19.53</v>
      </c>
      <c r="I107" s="9">
        <v>23.97</v>
      </c>
    </row>
    <row r="108" spans="1:9" ht="15.6" hidden="1" x14ac:dyDescent="0.3">
      <c r="A108" s="7" t="s">
        <v>60</v>
      </c>
      <c r="B108" s="7" t="s">
        <v>23</v>
      </c>
      <c r="C108" s="8">
        <v>56.62</v>
      </c>
      <c r="D108" s="8">
        <v>40.98</v>
      </c>
      <c r="E108" s="8">
        <v>44.3</v>
      </c>
      <c r="F108" s="8">
        <v>41.1</v>
      </c>
      <c r="G108" s="8">
        <v>40.89</v>
      </c>
      <c r="H108" s="8">
        <v>15.58</v>
      </c>
      <c r="I108" s="8">
        <v>26.33</v>
      </c>
    </row>
    <row r="109" spans="1:9" ht="15.6" hidden="1" x14ac:dyDescent="0.3">
      <c r="A109" s="7" t="s">
        <v>60</v>
      </c>
      <c r="B109" s="7" t="s">
        <v>24</v>
      </c>
      <c r="C109" s="8">
        <v>58.8</v>
      </c>
      <c r="D109" s="8">
        <v>42.42</v>
      </c>
      <c r="E109" s="8">
        <v>46.37</v>
      </c>
      <c r="F109" s="8">
        <v>42.56</v>
      </c>
      <c r="G109" s="8">
        <v>40.93</v>
      </c>
      <c r="H109" s="8">
        <v>15.14</v>
      </c>
      <c r="I109" s="8">
        <v>27.64</v>
      </c>
    </row>
    <row r="110" spans="1:9" ht="15.6" x14ac:dyDescent="0.3">
      <c r="A110" s="7" t="s">
        <v>47</v>
      </c>
      <c r="B110" s="7" t="s">
        <v>22</v>
      </c>
      <c r="C110" s="9">
        <v>38.799999999999997</v>
      </c>
      <c r="D110" s="9">
        <v>52.42</v>
      </c>
      <c r="E110" s="9">
        <v>40.159999999999997</v>
      </c>
      <c r="F110" s="9">
        <v>51.78</v>
      </c>
      <c r="G110" s="9">
        <v>44.6</v>
      </c>
      <c r="H110" s="9">
        <v>16.100000000000001</v>
      </c>
      <c r="I110" s="9">
        <v>-7.43</v>
      </c>
    </row>
    <row r="111" spans="1:9" ht="15.6" hidden="1" x14ac:dyDescent="0.3">
      <c r="A111" s="7" t="s">
        <v>61</v>
      </c>
      <c r="B111" s="7" t="s">
        <v>23</v>
      </c>
      <c r="C111" s="9">
        <v>71.28</v>
      </c>
      <c r="D111" s="9">
        <v>74.8</v>
      </c>
      <c r="E111" s="9">
        <v>62.99</v>
      </c>
      <c r="F111" s="9">
        <v>74.41</v>
      </c>
      <c r="G111" s="9">
        <v>73.23</v>
      </c>
      <c r="H111" s="9">
        <v>42.42</v>
      </c>
      <c r="I111" s="9">
        <v>42.83</v>
      </c>
    </row>
    <row r="112" spans="1:9" ht="15.6" hidden="1" x14ac:dyDescent="0.3">
      <c r="A112" s="7" t="s">
        <v>61</v>
      </c>
      <c r="B112" s="7" t="s">
        <v>24</v>
      </c>
      <c r="C112" s="9">
        <v>68.989999999999995</v>
      </c>
      <c r="D112" s="9">
        <v>71.680000000000007</v>
      </c>
      <c r="E112" s="9">
        <v>62.26</v>
      </c>
      <c r="F112" s="9">
        <v>71.39</v>
      </c>
      <c r="G112" s="9">
        <v>70.8</v>
      </c>
      <c r="H112" s="9">
        <v>38.85</v>
      </c>
      <c r="I112" s="9">
        <v>38.71</v>
      </c>
    </row>
  </sheetData>
  <autoFilter ref="A1:I112" xr:uid="{CF9265B6-5FEA-42D7-9F7E-60E30801C209}">
    <filterColumn colId="1">
      <filters>
        <filter val="Urban"/>
      </filters>
    </filterColumn>
    <sortState xmlns:xlrd2="http://schemas.microsoft.com/office/spreadsheetml/2017/richdata2" ref="A2:I110">
      <sortCondition descending="1" ref="C1:C11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A7F7-8592-4231-8E51-5A3B1887A569}">
  <sheetPr filterMode="1"/>
  <dimension ref="A1:H112"/>
  <sheetViews>
    <sheetView topLeftCell="A35" workbookViewId="0">
      <selection activeCell="J26" sqref="J26"/>
    </sheetView>
  </sheetViews>
  <sheetFormatPr defaultRowHeight="14.4" x14ac:dyDescent="0.3"/>
  <sheetData>
    <row r="1" spans="1:8" ht="159" x14ac:dyDescent="0.3">
      <c r="A1" s="6" t="s">
        <v>12</v>
      </c>
      <c r="B1" s="6" t="s">
        <v>13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ht="15.6" x14ac:dyDescent="0.3">
      <c r="A2" s="7" t="s">
        <v>42</v>
      </c>
      <c r="B2" s="7" t="s">
        <v>22</v>
      </c>
      <c r="C2" s="9">
        <v>90.96</v>
      </c>
      <c r="D2" s="9">
        <v>-67.52</v>
      </c>
      <c r="E2" s="9">
        <v>89.45</v>
      </c>
      <c r="F2" s="9">
        <v>92.35</v>
      </c>
      <c r="G2" s="9">
        <v>72.39</v>
      </c>
      <c r="H2" s="9" t="s">
        <v>26</v>
      </c>
    </row>
    <row r="3" spans="1:8" ht="15.6" hidden="1" x14ac:dyDescent="0.3">
      <c r="A3" s="7" t="s">
        <v>21</v>
      </c>
      <c r="B3" s="7" t="s">
        <v>23</v>
      </c>
      <c r="C3" s="8">
        <v>58.69</v>
      </c>
      <c r="D3" s="8">
        <v>54.31</v>
      </c>
      <c r="E3" s="8">
        <v>58.51</v>
      </c>
      <c r="F3" s="8">
        <v>60.15</v>
      </c>
      <c r="G3" s="8">
        <v>27.41</v>
      </c>
      <c r="H3" s="8">
        <v>33.86</v>
      </c>
    </row>
    <row r="4" spans="1:8" ht="15.6" hidden="1" x14ac:dyDescent="0.3">
      <c r="A4" s="7" t="s">
        <v>21</v>
      </c>
      <c r="B4" s="7" t="s">
        <v>24</v>
      </c>
      <c r="C4" s="8">
        <v>57.22</v>
      </c>
      <c r="D4" s="8">
        <v>52.15</v>
      </c>
      <c r="E4" s="8">
        <v>57.03</v>
      </c>
      <c r="F4" s="8">
        <v>59.14</v>
      </c>
      <c r="G4" s="8">
        <v>25.04</v>
      </c>
      <c r="H4" s="8">
        <v>31.13</v>
      </c>
    </row>
    <row r="5" spans="1:8" ht="15.6" x14ac:dyDescent="0.3">
      <c r="A5" s="7" t="s">
        <v>35</v>
      </c>
      <c r="B5" s="7" t="s">
        <v>22</v>
      </c>
      <c r="C5" s="9">
        <v>61.44</v>
      </c>
      <c r="D5" s="9">
        <v>55.59</v>
      </c>
      <c r="E5" s="9">
        <v>61.26</v>
      </c>
      <c r="F5" s="9">
        <v>63</v>
      </c>
      <c r="G5" s="9">
        <v>23.3</v>
      </c>
      <c r="H5" s="9">
        <v>31.51</v>
      </c>
    </row>
    <row r="6" spans="1:8" ht="15.6" hidden="1" x14ac:dyDescent="0.3">
      <c r="A6" s="7" t="s">
        <v>25</v>
      </c>
      <c r="B6" s="7" t="s">
        <v>23</v>
      </c>
      <c r="C6" s="9">
        <v>57.68</v>
      </c>
      <c r="D6" s="9">
        <v>-55.54</v>
      </c>
      <c r="E6" s="9">
        <v>57.64</v>
      </c>
      <c r="F6" s="9">
        <v>45.47</v>
      </c>
      <c r="G6" s="9">
        <v>20.36</v>
      </c>
      <c r="H6" s="9">
        <v>-25.59</v>
      </c>
    </row>
    <row r="7" spans="1:8" ht="15.6" hidden="1" x14ac:dyDescent="0.3">
      <c r="A7" s="7" t="s">
        <v>25</v>
      </c>
      <c r="B7" s="7" t="s">
        <v>24</v>
      </c>
      <c r="C7" s="9">
        <v>57.55</v>
      </c>
      <c r="D7" s="9">
        <v>-53.66</v>
      </c>
      <c r="E7" s="9">
        <v>57.48</v>
      </c>
      <c r="F7" s="9">
        <v>44.92</v>
      </c>
      <c r="G7" s="9">
        <v>16.059999999999999</v>
      </c>
      <c r="H7" s="9">
        <v>-27.09</v>
      </c>
    </row>
    <row r="8" spans="1:8" ht="15.6" x14ac:dyDescent="0.3">
      <c r="A8" s="7" t="s">
        <v>33</v>
      </c>
      <c r="B8" s="7" t="s">
        <v>22</v>
      </c>
      <c r="C8" s="9">
        <v>60.43</v>
      </c>
      <c r="D8" s="9">
        <v>-61.06</v>
      </c>
      <c r="E8" s="9">
        <v>60.45</v>
      </c>
      <c r="F8" s="9">
        <v>60.07</v>
      </c>
      <c r="G8" s="9">
        <v>17.89</v>
      </c>
      <c r="H8" s="9">
        <v>-12.07</v>
      </c>
    </row>
    <row r="9" spans="1:8" ht="15.6" hidden="1" x14ac:dyDescent="0.3">
      <c r="A9" s="7" t="s">
        <v>27</v>
      </c>
      <c r="B9" s="7" t="s">
        <v>23</v>
      </c>
      <c r="C9" s="9">
        <v>59.52</v>
      </c>
      <c r="D9" s="9">
        <v>52.7</v>
      </c>
      <c r="E9" s="9">
        <v>59.31</v>
      </c>
      <c r="F9" s="9">
        <v>59.05</v>
      </c>
      <c r="G9" s="9">
        <v>17.32</v>
      </c>
      <c r="H9" s="9">
        <v>21.35</v>
      </c>
    </row>
    <row r="10" spans="1:8" ht="15.6" hidden="1" x14ac:dyDescent="0.3">
      <c r="A10" s="7" t="s">
        <v>27</v>
      </c>
      <c r="B10" s="7" t="s">
        <v>24</v>
      </c>
      <c r="C10" s="10">
        <v>58.99</v>
      </c>
      <c r="D10" s="10">
        <v>53.71</v>
      </c>
      <c r="E10" s="10">
        <v>58.83</v>
      </c>
      <c r="F10" s="10">
        <v>60.07</v>
      </c>
      <c r="G10" s="10">
        <v>16.2</v>
      </c>
      <c r="H10" s="10">
        <v>18.670000000000002</v>
      </c>
    </row>
    <row r="11" spans="1:8" ht="15.6" x14ac:dyDescent="0.3">
      <c r="A11" s="7" t="s">
        <v>44</v>
      </c>
      <c r="B11" s="7" t="s">
        <v>22</v>
      </c>
      <c r="C11" s="8">
        <v>51.69</v>
      </c>
      <c r="D11" s="8">
        <v>45.08</v>
      </c>
      <c r="E11" s="8">
        <v>51.5</v>
      </c>
      <c r="F11" s="8">
        <v>57.4</v>
      </c>
      <c r="G11" s="8">
        <v>21</v>
      </c>
      <c r="H11" s="8">
        <v>31.01</v>
      </c>
    </row>
    <row r="12" spans="1:8" ht="15.6" hidden="1" x14ac:dyDescent="0.3">
      <c r="A12" s="7" t="s">
        <v>28</v>
      </c>
      <c r="B12" s="7" t="s">
        <v>23</v>
      </c>
      <c r="C12" s="8">
        <v>41.57</v>
      </c>
      <c r="D12" s="8">
        <v>28.64</v>
      </c>
      <c r="E12" s="8">
        <v>41.01</v>
      </c>
      <c r="F12" s="8">
        <v>49.56</v>
      </c>
      <c r="G12" s="8">
        <v>21.45</v>
      </c>
      <c r="H12" s="8">
        <v>25.59</v>
      </c>
    </row>
    <row r="13" spans="1:8" ht="15.6" hidden="1" x14ac:dyDescent="0.3">
      <c r="A13" s="7" t="s">
        <v>28</v>
      </c>
      <c r="B13" s="7" t="s">
        <v>24</v>
      </c>
      <c r="C13" s="8">
        <v>40.82</v>
      </c>
      <c r="D13" s="8">
        <v>27.86</v>
      </c>
      <c r="E13" s="8">
        <v>40.270000000000003</v>
      </c>
      <c r="F13" s="8">
        <v>48.48</v>
      </c>
      <c r="G13" s="8">
        <v>21.44</v>
      </c>
      <c r="H13" s="8">
        <v>24.94</v>
      </c>
    </row>
    <row r="14" spans="1:8" ht="15.6" x14ac:dyDescent="0.3">
      <c r="A14" s="7" t="s">
        <v>32</v>
      </c>
      <c r="B14" s="7" t="s">
        <v>22</v>
      </c>
      <c r="C14" s="8">
        <v>57.08</v>
      </c>
      <c r="D14" s="8">
        <v>38.76</v>
      </c>
      <c r="E14" s="8">
        <v>56.54</v>
      </c>
      <c r="F14" s="8">
        <v>62.18</v>
      </c>
      <c r="G14" s="8">
        <v>20.81</v>
      </c>
      <c r="H14" s="8">
        <v>22.48</v>
      </c>
    </row>
    <row r="15" spans="1:8" ht="15.6" hidden="1" x14ac:dyDescent="0.3">
      <c r="A15" s="7" t="s">
        <v>29</v>
      </c>
      <c r="B15" s="7" t="s">
        <v>23</v>
      </c>
      <c r="C15" s="9">
        <v>66.41</v>
      </c>
      <c r="D15" s="9">
        <v>55.9</v>
      </c>
      <c r="E15" s="9">
        <v>65.959999999999994</v>
      </c>
      <c r="F15" s="9">
        <v>66.97</v>
      </c>
      <c r="G15" s="9">
        <v>37.520000000000003</v>
      </c>
      <c r="H15" s="9">
        <v>40.44</v>
      </c>
    </row>
    <row r="16" spans="1:8" ht="15.6" hidden="1" x14ac:dyDescent="0.3">
      <c r="A16" s="7" t="s">
        <v>29</v>
      </c>
      <c r="B16" s="7" t="s">
        <v>24</v>
      </c>
      <c r="C16" s="9">
        <v>66.349999999999994</v>
      </c>
      <c r="D16" s="9">
        <v>54.21</v>
      </c>
      <c r="E16" s="9">
        <v>65.86</v>
      </c>
      <c r="F16" s="9">
        <v>67.010000000000005</v>
      </c>
      <c r="G16" s="9">
        <v>35.99</v>
      </c>
      <c r="H16" s="9">
        <v>39.630000000000003</v>
      </c>
    </row>
    <row r="17" spans="1:8" ht="15.6" x14ac:dyDescent="0.3">
      <c r="A17" s="7" t="s">
        <v>53</v>
      </c>
      <c r="B17" s="7" t="s">
        <v>22</v>
      </c>
      <c r="C17" s="8">
        <v>59.28</v>
      </c>
      <c r="D17" s="8">
        <v>46.15</v>
      </c>
      <c r="E17" s="8">
        <v>58.97</v>
      </c>
      <c r="F17" s="8">
        <v>58.55</v>
      </c>
      <c r="G17" s="8">
        <v>20.18</v>
      </c>
      <c r="H17" s="8">
        <v>30.24</v>
      </c>
    </row>
    <row r="18" spans="1:8" ht="15.6" hidden="1" x14ac:dyDescent="0.3">
      <c r="A18" s="7" t="s">
        <v>30</v>
      </c>
      <c r="B18" s="7" t="s">
        <v>23</v>
      </c>
      <c r="C18" s="9">
        <v>63.08</v>
      </c>
      <c r="D18" s="9">
        <v>63.88</v>
      </c>
      <c r="E18" s="9">
        <v>63.14</v>
      </c>
      <c r="F18" s="9">
        <v>65.44</v>
      </c>
      <c r="G18" s="9">
        <v>30.05</v>
      </c>
      <c r="H18" s="9">
        <v>35.200000000000003</v>
      </c>
    </row>
    <row r="19" spans="1:8" ht="15.6" hidden="1" x14ac:dyDescent="0.3">
      <c r="A19" s="7" t="s">
        <v>30</v>
      </c>
      <c r="B19" s="7" t="s">
        <v>24</v>
      </c>
      <c r="C19" s="9">
        <v>63.55</v>
      </c>
      <c r="D19" s="9">
        <v>63.08</v>
      </c>
      <c r="E19" s="9">
        <v>63.52</v>
      </c>
      <c r="F19" s="9">
        <v>65.680000000000007</v>
      </c>
      <c r="G19" s="9">
        <v>29.45</v>
      </c>
      <c r="H19" s="9">
        <v>34.83</v>
      </c>
    </row>
    <row r="20" spans="1:8" ht="15.6" x14ac:dyDescent="0.3">
      <c r="A20" s="7" t="s">
        <v>38</v>
      </c>
      <c r="B20" s="7" t="s">
        <v>22</v>
      </c>
      <c r="C20" s="9">
        <v>62.5</v>
      </c>
      <c r="D20" s="9">
        <v>44.07</v>
      </c>
      <c r="E20" s="9">
        <v>61.41</v>
      </c>
      <c r="F20" s="9">
        <v>71.540000000000006</v>
      </c>
      <c r="G20" s="9">
        <v>28.02</v>
      </c>
      <c r="H20" s="9">
        <v>37.93</v>
      </c>
    </row>
    <row r="21" spans="1:8" ht="15.6" hidden="1" x14ac:dyDescent="0.3">
      <c r="A21" s="7" t="s">
        <v>31</v>
      </c>
      <c r="B21" s="7" t="s">
        <v>23</v>
      </c>
      <c r="C21" s="8" t="s">
        <v>26</v>
      </c>
      <c r="D21" s="8" t="s">
        <v>26</v>
      </c>
      <c r="E21" s="8">
        <v>-64</v>
      </c>
      <c r="F21" s="8" t="s">
        <v>26</v>
      </c>
      <c r="G21" s="8" t="s">
        <v>26</v>
      </c>
      <c r="H21" s="8" t="s">
        <v>26</v>
      </c>
    </row>
    <row r="22" spans="1:8" ht="15.6" hidden="1" x14ac:dyDescent="0.3">
      <c r="A22" s="7" t="s">
        <v>31</v>
      </c>
      <c r="B22" s="7" t="s">
        <v>24</v>
      </c>
      <c r="C22" s="8">
        <v>60.09</v>
      </c>
      <c r="D22" s="8" t="s">
        <v>26</v>
      </c>
      <c r="E22" s="8">
        <v>60.3</v>
      </c>
      <c r="F22" s="8">
        <v>57.67</v>
      </c>
      <c r="G22" s="8">
        <v>8.08</v>
      </c>
      <c r="H22" s="8" t="s">
        <v>26</v>
      </c>
    </row>
    <row r="23" spans="1:8" ht="15.6" x14ac:dyDescent="0.3">
      <c r="A23" s="7" t="s">
        <v>50</v>
      </c>
      <c r="B23" s="7" t="s">
        <v>22</v>
      </c>
      <c r="C23" s="8">
        <v>49.91</v>
      </c>
      <c r="D23" s="8">
        <v>42.24</v>
      </c>
      <c r="E23" s="8">
        <v>49.69</v>
      </c>
      <c r="F23" s="8">
        <v>51.54</v>
      </c>
      <c r="G23" s="8">
        <v>12.53</v>
      </c>
      <c r="H23" s="8">
        <v>18.73</v>
      </c>
    </row>
    <row r="24" spans="1:8" ht="15.6" hidden="1" x14ac:dyDescent="0.3">
      <c r="A24" s="7" t="s">
        <v>32</v>
      </c>
      <c r="B24" s="7" t="s">
        <v>23</v>
      </c>
      <c r="C24" s="8">
        <v>62.46</v>
      </c>
      <c r="D24" s="8">
        <v>54.75</v>
      </c>
      <c r="E24" s="8">
        <v>62.15</v>
      </c>
      <c r="F24" s="8">
        <v>61.24</v>
      </c>
      <c r="G24" s="8">
        <v>28.87</v>
      </c>
      <c r="H24" s="8">
        <v>34.35</v>
      </c>
    </row>
    <row r="25" spans="1:8" ht="15.6" hidden="1" x14ac:dyDescent="0.3">
      <c r="A25" s="7" t="s">
        <v>32</v>
      </c>
      <c r="B25" s="7" t="s">
        <v>24</v>
      </c>
      <c r="C25" s="8">
        <v>61.17</v>
      </c>
      <c r="D25" s="8">
        <v>51.79</v>
      </c>
      <c r="E25" s="8">
        <v>60.82</v>
      </c>
      <c r="F25" s="8">
        <v>61.44</v>
      </c>
      <c r="G25" s="8">
        <v>26.99</v>
      </c>
      <c r="H25" s="8">
        <v>31.45</v>
      </c>
    </row>
    <row r="26" spans="1:8" ht="15.6" x14ac:dyDescent="0.3">
      <c r="A26" s="7" t="s">
        <v>54</v>
      </c>
      <c r="B26" s="7" t="s">
        <v>22</v>
      </c>
      <c r="C26" s="8">
        <v>50.21</v>
      </c>
      <c r="D26" s="8">
        <v>41.36</v>
      </c>
      <c r="E26" s="8">
        <v>49.93</v>
      </c>
      <c r="F26" s="8">
        <v>56.61</v>
      </c>
      <c r="G26" s="8">
        <v>19.23</v>
      </c>
      <c r="H26" s="8">
        <v>28.95</v>
      </c>
    </row>
    <row r="27" spans="1:8" ht="15.6" hidden="1" x14ac:dyDescent="0.3">
      <c r="A27" s="7" t="s">
        <v>33</v>
      </c>
      <c r="B27" s="7" t="s">
        <v>23</v>
      </c>
      <c r="C27" s="9">
        <v>64.52</v>
      </c>
      <c r="D27" s="9">
        <v>-60.4</v>
      </c>
      <c r="E27" s="9">
        <v>64.36</v>
      </c>
      <c r="F27" s="9">
        <v>66.260000000000005</v>
      </c>
      <c r="G27" s="9">
        <v>30.34</v>
      </c>
      <c r="H27" s="9">
        <v>-59.96</v>
      </c>
    </row>
    <row r="28" spans="1:8" ht="15.6" hidden="1" x14ac:dyDescent="0.3">
      <c r="A28" s="7" t="s">
        <v>33</v>
      </c>
      <c r="B28" s="7" t="s">
        <v>24</v>
      </c>
      <c r="C28" s="9">
        <v>62.58</v>
      </c>
      <c r="D28" s="9">
        <v>60.66</v>
      </c>
      <c r="E28" s="9">
        <v>62.51</v>
      </c>
      <c r="F28" s="9">
        <v>63.9</v>
      </c>
      <c r="G28" s="9">
        <v>24.62</v>
      </c>
      <c r="H28" s="9">
        <v>36.99</v>
      </c>
    </row>
    <row r="29" spans="1:8" ht="15.6" x14ac:dyDescent="0.3">
      <c r="A29" s="7" t="s">
        <v>36</v>
      </c>
      <c r="B29" s="7" t="s">
        <v>22</v>
      </c>
      <c r="C29" s="8">
        <v>57.49</v>
      </c>
      <c r="D29" s="8">
        <v>54.64</v>
      </c>
      <c r="E29" s="8">
        <v>57.39</v>
      </c>
      <c r="F29" s="8">
        <v>59.34</v>
      </c>
      <c r="G29" s="8">
        <v>16</v>
      </c>
      <c r="H29" s="8">
        <v>26.72</v>
      </c>
    </row>
    <row r="30" spans="1:8" ht="15.6" hidden="1" x14ac:dyDescent="0.3">
      <c r="A30" s="7" t="s">
        <v>34</v>
      </c>
      <c r="B30" s="7" t="s">
        <v>23</v>
      </c>
      <c r="C30" s="9">
        <v>37.46</v>
      </c>
      <c r="D30" s="9" t="s">
        <v>26</v>
      </c>
      <c r="E30" s="9">
        <v>37.36</v>
      </c>
      <c r="F30" s="9">
        <v>45.67</v>
      </c>
      <c r="G30" s="9">
        <v>9.48</v>
      </c>
      <c r="H30" s="9" t="s">
        <v>26</v>
      </c>
    </row>
    <row r="31" spans="1:8" ht="15.6" hidden="1" x14ac:dyDescent="0.3">
      <c r="A31" s="7" t="s">
        <v>34</v>
      </c>
      <c r="B31" s="7" t="s">
        <v>24</v>
      </c>
      <c r="C31" s="9">
        <v>38.9</v>
      </c>
      <c r="D31" s="9">
        <v>-40.99</v>
      </c>
      <c r="E31" s="9">
        <v>38.950000000000003</v>
      </c>
      <c r="F31" s="9">
        <v>44.49</v>
      </c>
      <c r="G31" s="9">
        <v>12</v>
      </c>
      <c r="H31" s="9">
        <v>-15.77</v>
      </c>
    </row>
    <row r="32" spans="1:8" ht="15.6" x14ac:dyDescent="0.3">
      <c r="A32" s="7" t="s">
        <v>30</v>
      </c>
      <c r="B32" s="7" t="s">
        <v>22</v>
      </c>
      <c r="C32" s="9">
        <v>65.989999999999995</v>
      </c>
      <c r="D32" s="9">
        <v>56.1</v>
      </c>
      <c r="E32" s="9">
        <v>65.58</v>
      </c>
      <c r="F32" s="9">
        <v>67.19</v>
      </c>
      <c r="G32" s="9">
        <v>27.14</v>
      </c>
      <c r="H32" s="9">
        <v>32.979999999999997</v>
      </c>
    </row>
    <row r="33" spans="1:8" ht="15.6" hidden="1" x14ac:dyDescent="0.3">
      <c r="A33" s="7" t="s">
        <v>35</v>
      </c>
      <c r="B33" s="7" t="s">
        <v>23</v>
      </c>
      <c r="C33" s="9">
        <v>67.680000000000007</v>
      </c>
      <c r="D33" s="9">
        <v>66.44</v>
      </c>
      <c r="E33" s="9">
        <v>67.63</v>
      </c>
      <c r="F33" s="9">
        <v>72.34</v>
      </c>
      <c r="G33" s="9">
        <v>29.11</v>
      </c>
      <c r="H33" s="9">
        <v>39.200000000000003</v>
      </c>
    </row>
    <row r="34" spans="1:8" ht="15.6" hidden="1" x14ac:dyDescent="0.3">
      <c r="A34" s="7" t="s">
        <v>35</v>
      </c>
      <c r="B34" s="7" t="s">
        <v>24</v>
      </c>
      <c r="C34" s="9">
        <v>65.06</v>
      </c>
      <c r="D34" s="9">
        <v>62.55</v>
      </c>
      <c r="E34" s="9">
        <v>64.98</v>
      </c>
      <c r="F34" s="9">
        <v>68.98</v>
      </c>
      <c r="G34" s="9">
        <v>26.6</v>
      </c>
      <c r="H34" s="9">
        <v>36.020000000000003</v>
      </c>
    </row>
    <row r="35" spans="1:8" ht="15.6" x14ac:dyDescent="0.3">
      <c r="A35" s="7" t="s">
        <v>29</v>
      </c>
      <c r="B35" s="7" t="s">
        <v>22</v>
      </c>
      <c r="C35" s="9">
        <v>66.03</v>
      </c>
      <c r="D35" s="9">
        <v>41.44</v>
      </c>
      <c r="E35" s="9">
        <v>65.23</v>
      </c>
      <c r="F35" s="9">
        <v>67.36</v>
      </c>
      <c r="G35" s="9">
        <v>27.56</v>
      </c>
      <c r="H35" s="9">
        <v>34.590000000000003</v>
      </c>
    </row>
    <row r="36" spans="1:8" ht="15.6" hidden="1" x14ac:dyDescent="0.3">
      <c r="A36" s="7" t="s">
        <v>36</v>
      </c>
      <c r="B36" s="7" t="s">
        <v>23</v>
      </c>
      <c r="C36" s="8">
        <v>62.1</v>
      </c>
      <c r="D36" s="8">
        <v>57.22</v>
      </c>
      <c r="E36" s="8">
        <v>61.9</v>
      </c>
      <c r="F36" s="8">
        <v>63.51</v>
      </c>
      <c r="G36" s="8">
        <v>20.36</v>
      </c>
      <c r="H36" s="8">
        <v>31.52</v>
      </c>
    </row>
    <row r="37" spans="1:8" ht="15.6" hidden="1" x14ac:dyDescent="0.3">
      <c r="A37" s="7" t="s">
        <v>36</v>
      </c>
      <c r="B37" s="7" t="s">
        <v>24</v>
      </c>
      <c r="C37" s="8">
        <v>60.57</v>
      </c>
      <c r="D37" s="8">
        <v>56.45</v>
      </c>
      <c r="E37" s="8">
        <v>60.41</v>
      </c>
      <c r="F37" s="8">
        <v>62.26</v>
      </c>
      <c r="G37" s="8">
        <v>18.93</v>
      </c>
      <c r="H37" s="8">
        <v>29.92</v>
      </c>
    </row>
    <row r="38" spans="1:8" ht="15.6" x14ac:dyDescent="0.3">
      <c r="A38" s="7" t="s">
        <v>45</v>
      </c>
      <c r="B38" s="7" t="s">
        <v>22</v>
      </c>
      <c r="C38" s="9">
        <v>52.26</v>
      </c>
      <c r="D38" s="9">
        <v>44.22</v>
      </c>
      <c r="E38" s="9">
        <v>52.04</v>
      </c>
      <c r="F38" s="9">
        <v>56.38</v>
      </c>
      <c r="G38" s="9">
        <v>17.420000000000002</v>
      </c>
      <c r="H38" s="9">
        <v>19.02</v>
      </c>
    </row>
    <row r="39" spans="1:8" ht="15.6" hidden="1" x14ac:dyDescent="0.3">
      <c r="A39" s="7" t="s">
        <v>37</v>
      </c>
      <c r="B39" s="7" t="s">
        <v>23</v>
      </c>
      <c r="C39" s="9">
        <v>53.61</v>
      </c>
      <c r="D39" s="9">
        <v>43.93</v>
      </c>
      <c r="E39" s="9">
        <v>53.33</v>
      </c>
      <c r="F39" s="9">
        <v>52.31</v>
      </c>
      <c r="G39" s="9">
        <v>20.260000000000002</v>
      </c>
      <c r="H39" s="9">
        <v>22.43</v>
      </c>
    </row>
    <row r="40" spans="1:8" ht="15.6" hidden="1" x14ac:dyDescent="0.3">
      <c r="A40" s="7" t="s">
        <v>37</v>
      </c>
      <c r="B40" s="7" t="s">
        <v>24</v>
      </c>
      <c r="C40" s="9">
        <v>53.35</v>
      </c>
      <c r="D40" s="9">
        <v>42.19</v>
      </c>
      <c r="E40" s="9">
        <v>53.02</v>
      </c>
      <c r="F40" s="9">
        <v>53.2</v>
      </c>
      <c r="G40" s="9">
        <v>18.62</v>
      </c>
      <c r="H40" s="9">
        <v>22.08</v>
      </c>
    </row>
    <row r="41" spans="1:8" ht="15.6" x14ac:dyDescent="0.3">
      <c r="A41" s="7" t="s">
        <v>39</v>
      </c>
      <c r="B41" s="7" t="s">
        <v>22</v>
      </c>
      <c r="C41" s="8">
        <v>61.56</v>
      </c>
      <c r="D41" s="8">
        <v>45.47</v>
      </c>
      <c r="E41" s="8">
        <v>61.08</v>
      </c>
      <c r="F41" s="8">
        <v>63.21</v>
      </c>
      <c r="G41" s="8">
        <v>27.07</v>
      </c>
      <c r="H41" s="8">
        <v>38.99</v>
      </c>
    </row>
    <row r="42" spans="1:8" ht="15.6" hidden="1" x14ac:dyDescent="0.3">
      <c r="A42" s="7" t="s">
        <v>38</v>
      </c>
      <c r="B42" s="7" t="s">
        <v>23</v>
      </c>
      <c r="C42" s="9">
        <v>68.959999999999994</v>
      </c>
      <c r="D42" s="9">
        <v>44.12</v>
      </c>
      <c r="E42" s="9">
        <v>67.510000000000005</v>
      </c>
      <c r="F42" s="9">
        <v>77.459999999999994</v>
      </c>
      <c r="G42" s="9">
        <v>39.97</v>
      </c>
      <c r="H42" s="9">
        <v>60.05</v>
      </c>
    </row>
    <row r="43" spans="1:8" ht="15.6" hidden="1" x14ac:dyDescent="0.3">
      <c r="A43" s="7" t="s">
        <v>38</v>
      </c>
      <c r="B43" s="7" t="s">
        <v>24</v>
      </c>
      <c r="C43" s="9">
        <v>67.25</v>
      </c>
      <c r="D43" s="9">
        <v>44.11</v>
      </c>
      <c r="E43" s="9">
        <v>65.89</v>
      </c>
      <c r="F43" s="9">
        <v>76.19</v>
      </c>
      <c r="G43" s="9">
        <v>36.700000000000003</v>
      </c>
      <c r="H43" s="9">
        <v>53.46</v>
      </c>
    </row>
    <row r="44" spans="1:8" ht="15.6" x14ac:dyDescent="0.3">
      <c r="A44" s="7" t="s">
        <v>52</v>
      </c>
      <c r="B44" s="7" t="s">
        <v>22</v>
      </c>
      <c r="C44" s="8">
        <v>52.95</v>
      </c>
      <c r="D44" s="8">
        <v>35.200000000000003</v>
      </c>
      <c r="E44" s="8">
        <v>52.26</v>
      </c>
      <c r="F44" s="8">
        <v>61.12</v>
      </c>
      <c r="G44" s="8">
        <v>19.98</v>
      </c>
      <c r="H44" s="8">
        <v>35.840000000000003</v>
      </c>
    </row>
    <row r="45" spans="1:8" ht="15.6" hidden="1" x14ac:dyDescent="0.3">
      <c r="A45" s="7" t="s">
        <v>39</v>
      </c>
      <c r="B45" s="7" t="s">
        <v>23</v>
      </c>
      <c r="C45" s="8">
        <v>67.010000000000005</v>
      </c>
      <c r="D45" s="8">
        <v>59.19</v>
      </c>
      <c r="E45" s="8">
        <v>66.66</v>
      </c>
      <c r="F45" s="8">
        <v>66.510000000000005</v>
      </c>
      <c r="G45" s="8">
        <v>30.45</v>
      </c>
      <c r="H45" s="8">
        <v>39.85</v>
      </c>
    </row>
    <row r="46" spans="1:8" ht="15.6" hidden="1" x14ac:dyDescent="0.3">
      <c r="A46" s="7" t="s">
        <v>39</v>
      </c>
      <c r="B46" s="7" t="s">
        <v>24</v>
      </c>
      <c r="C46" s="8">
        <v>65.67</v>
      </c>
      <c r="D46" s="8">
        <v>56.81</v>
      </c>
      <c r="E46" s="8">
        <v>65.3</v>
      </c>
      <c r="F46" s="8">
        <v>65.75</v>
      </c>
      <c r="G46" s="8">
        <v>29.55</v>
      </c>
      <c r="H46" s="8">
        <v>39.65</v>
      </c>
    </row>
    <row r="47" spans="1:8" ht="15.6" x14ac:dyDescent="0.3">
      <c r="A47" s="7" t="s">
        <v>59</v>
      </c>
      <c r="B47" s="7" t="s">
        <v>22</v>
      </c>
      <c r="C47" s="8">
        <v>50.5</v>
      </c>
      <c r="D47" s="8">
        <v>37.090000000000003</v>
      </c>
      <c r="E47" s="8">
        <v>50.07</v>
      </c>
      <c r="F47" s="8">
        <v>53.41</v>
      </c>
      <c r="G47" s="8">
        <v>18</v>
      </c>
      <c r="H47" s="8">
        <v>22.48</v>
      </c>
    </row>
    <row r="48" spans="1:8" ht="15.6" hidden="1" x14ac:dyDescent="0.3">
      <c r="A48" s="7" t="s">
        <v>40</v>
      </c>
      <c r="B48" s="7" t="s">
        <v>23</v>
      </c>
      <c r="C48" s="9">
        <v>50.25</v>
      </c>
      <c r="D48" s="9">
        <v>50.62</v>
      </c>
      <c r="E48" s="9">
        <v>50.26</v>
      </c>
      <c r="F48" s="9">
        <v>50.19</v>
      </c>
      <c r="G48" s="9">
        <v>21.17</v>
      </c>
      <c r="H48" s="9">
        <v>26.49</v>
      </c>
    </row>
    <row r="49" spans="1:8" ht="15.6" hidden="1" x14ac:dyDescent="0.3">
      <c r="A49" s="7" t="s">
        <v>40</v>
      </c>
      <c r="B49" s="7" t="s">
        <v>24</v>
      </c>
      <c r="C49" s="9">
        <v>47.83</v>
      </c>
      <c r="D49" s="9">
        <v>45.73</v>
      </c>
      <c r="E49" s="9">
        <v>47.76</v>
      </c>
      <c r="F49" s="9">
        <v>49.39</v>
      </c>
      <c r="G49" s="9">
        <v>19.63</v>
      </c>
      <c r="H49" s="9">
        <v>26.46</v>
      </c>
    </row>
    <row r="50" spans="1:8" ht="15.6" x14ac:dyDescent="0.3">
      <c r="A50" s="7" t="s">
        <v>57</v>
      </c>
      <c r="B50" s="7" t="s">
        <v>22</v>
      </c>
      <c r="C50" s="9">
        <v>55.35</v>
      </c>
      <c r="D50" s="9">
        <v>50.4</v>
      </c>
      <c r="E50" s="9">
        <v>55.21</v>
      </c>
      <c r="F50" s="9">
        <v>63.58</v>
      </c>
      <c r="G50" s="9">
        <v>13.18</v>
      </c>
      <c r="H50" s="9">
        <v>25.83</v>
      </c>
    </row>
    <row r="51" spans="1:8" ht="15.6" hidden="1" x14ac:dyDescent="0.3">
      <c r="A51" s="7" t="s">
        <v>41</v>
      </c>
      <c r="B51" s="7" t="s">
        <v>23</v>
      </c>
      <c r="C51" s="9">
        <v>36.06</v>
      </c>
      <c r="D51" s="9">
        <v>27.14</v>
      </c>
      <c r="E51" s="9">
        <v>35.78</v>
      </c>
      <c r="F51" s="9">
        <v>31.57</v>
      </c>
      <c r="G51" s="9">
        <v>16.350000000000001</v>
      </c>
      <c r="H51" s="9">
        <v>30.65</v>
      </c>
    </row>
    <row r="52" spans="1:8" ht="15.6" hidden="1" x14ac:dyDescent="0.3">
      <c r="A52" s="7" t="s">
        <v>41</v>
      </c>
      <c r="B52" s="7" t="s">
        <v>24</v>
      </c>
      <c r="C52" s="9">
        <v>36.51</v>
      </c>
      <c r="D52" s="9">
        <v>31.42</v>
      </c>
      <c r="E52" s="9">
        <v>36.340000000000003</v>
      </c>
      <c r="F52" s="9">
        <v>32.53</v>
      </c>
      <c r="G52" s="9">
        <v>17.8</v>
      </c>
      <c r="H52" s="9">
        <v>27.42</v>
      </c>
    </row>
    <row r="53" spans="1:8" ht="15.6" x14ac:dyDescent="0.3">
      <c r="A53" s="7" t="s">
        <v>21</v>
      </c>
      <c r="B53" s="7" t="s">
        <v>22</v>
      </c>
      <c r="C53" s="8">
        <v>54.06</v>
      </c>
      <c r="D53" s="8">
        <v>45.72</v>
      </c>
      <c r="E53" s="8">
        <v>53.81</v>
      </c>
      <c r="F53" s="8">
        <v>56.47</v>
      </c>
      <c r="G53" s="8">
        <v>20.39</v>
      </c>
      <c r="H53" s="8">
        <v>25.04</v>
      </c>
    </row>
    <row r="54" spans="1:8" ht="15.6" hidden="1" x14ac:dyDescent="0.3">
      <c r="A54" s="7" t="s">
        <v>42</v>
      </c>
      <c r="B54" s="7" t="s">
        <v>23</v>
      </c>
      <c r="C54" s="9">
        <v>94.3</v>
      </c>
      <c r="D54" s="9">
        <v>80.84</v>
      </c>
      <c r="E54" s="9">
        <v>93.53</v>
      </c>
      <c r="F54" s="9">
        <v>97.82</v>
      </c>
      <c r="G54" s="9">
        <v>76.41</v>
      </c>
      <c r="H54" s="9">
        <v>-95.81</v>
      </c>
    </row>
    <row r="55" spans="1:8" ht="15.6" hidden="1" x14ac:dyDescent="0.3">
      <c r="A55" s="7" t="s">
        <v>42</v>
      </c>
      <c r="B55" s="7" t="s">
        <v>24</v>
      </c>
      <c r="C55" s="9">
        <v>93.67</v>
      </c>
      <c r="D55" s="9">
        <v>78.069999999999993</v>
      </c>
      <c r="E55" s="9">
        <v>92.76</v>
      </c>
      <c r="F55" s="9">
        <v>96.92</v>
      </c>
      <c r="G55" s="9">
        <v>75.62</v>
      </c>
      <c r="H55" s="9">
        <v>-93.06</v>
      </c>
    </row>
    <row r="56" spans="1:8" ht="15.6" x14ac:dyDescent="0.3">
      <c r="A56" s="7" t="s">
        <v>60</v>
      </c>
      <c r="B56" s="7" t="s">
        <v>22</v>
      </c>
      <c r="C56" s="8">
        <v>45.61</v>
      </c>
      <c r="D56" s="8">
        <v>51.9</v>
      </c>
      <c r="E56" s="8">
        <v>45.8</v>
      </c>
      <c r="F56" s="8">
        <v>41.03</v>
      </c>
      <c r="G56" s="8">
        <v>14.16</v>
      </c>
      <c r="H56" s="8">
        <v>-31.21</v>
      </c>
    </row>
    <row r="57" spans="1:8" ht="15.6" hidden="1" x14ac:dyDescent="0.3">
      <c r="A57" s="7" t="s">
        <v>43</v>
      </c>
      <c r="B57" s="7" t="s">
        <v>23</v>
      </c>
      <c r="C57" s="9">
        <v>24.05</v>
      </c>
      <c r="D57" s="9" t="s">
        <v>26</v>
      </c>
      <c r="E57" s="9">
        <v>23.74</v>
      </c>
      <c r="F57" s="9">
        <v>-31.87</v>
      </c>
      <c r="G57" s="9">
        <v>-11.42</v>
      </c>
      <c r="H57" s="9" t="s">
        <v>26</v>
      </c>
    </row>
    <row r="58" spans="1:8" ht="15.6" hidden="1" x14ac:dyDescent="0.3">
      <c r="A58" s="7" t="s">
        <v>43</v>
      </c>
      <c r="B58" s="7" t="s">
        <v>24</v>
      </c>
      <c r="C58" s="9">
        <v>25.98</v>
      </c>
      <c r="D58" s="9">
        <v>-20.9</v>
      </c>
      <c r="E58" s="9">
        <v>25.8</v>
      </c>
      <c r="F58" s="9">
        <v>31.36</v>
      </c>
      <c r="G58" s="9">
        <v>5.57</v>
      </c>
      <c r="H58" s="9" t="s">
        <v>26</v>
      </c>
    </row>
    <row r="59" spans="1:8" ht="15.6" x14ac:dyDescent="0.3">
      <c r="A59" s="7" t="s">
        <v>61</v>
      </c>
      <c r="B59" s="7" t="s">
        <v>22</v>
      </c>
      <c r="C59" s="9">
        <v>65.19</v>
      </c>
      <c r="D59" s="9">
        <v>60.3</v>
      </c>
      <c r="E59" s="9">
        <v>65.06</v>
      </c>
      <c r="F59" s="9">
        <v>64.66</v>
      </c>
      <c r="G59" s="9">
        <v>30.94</v>
      </c>
      <c r="H59" s="9">
        <v>27.64</v>
      </c>
    </row>
    <row r="60" spans="1:8" ht="15.6" hidden="1" x14ac:dyDescent="0.3">
      <c r="A60" s="7" t="s">
        <v>44</v>
      </c>
      <c r="B60" s="7" t="s">
        <v>23</v>
      </c>
      <c r="C60" s="8">
        <v>55.86</v>
      </c>
      <c r="D60" s="8">
        <v>54.91</v>
      </c>
      <c r="E60" s="8">
        <v>55.82</v>
      </c>
      <c r="F60" s="8">
        <v>58.33</v>
      </c>
      <c r="G60" s="8">
        <v>22.92</v>
      </c>
      <c r="H60" s="8">
        <v>30.27</v>
      </c>
    </row>
    <row r="61" spans="1:8" ht="15.6" hidden="1" x14ac:dyDescent="0.3">
      <c r="A61" s="7" t="s">
        <v>44</v>
      </c>
      <c r="B61" s="7" t="s">
        <v>24</v>
      </c>
      <c r="C61" s="8">
        <v>54.73</v>
      </c>
      <c r="D61" s="8">
        <v>52.85</v>
      </c>
      <c r="E61" s="8">
        <v>54.66</v>
      </c>
      <c r="F61" s="8">
        <v>58.11</v>
      </c>
      <c r="G61" s="8">
        <v>22.43</v>
      </c>
      <c r="H61" s="8">
        <v>30.45</v>
      </c>
    </row>
    <row r="62" spans="1:8" ht="15.6" x14ac:dyDescent="0.3">
      <c r="A62" s="7" t="s">
        <v>40</v>
      </c>
      <c r="B62" s="7" t="s">
        <v>22</v>
      </c>
      <c r="C62" s="9">
        <v>44.12</v>
      </c>
      <c r="D62" s="9">
        <v>37.33</v>
      </c>
      <c r="E62" s="9">
        <v>43.91</v>
      </c>
      <c r="F62" s="9">
        <v>48.02</v>
      </c>
      <c r="G62" s="9">
        <v>17.34</v>
      </c>
      <c r="H62" s="9">
        <v>26.42</v>
      </c>
    </row>
    <row r="63" spans="1:8" ht="15.6" hidden="1" x14ac:dyDescent="0.3">
      <c r="A63" s="7" t="s">
        <v>45</v>
      </c>
      <c r="B63" s="7" t="s">
        <v>23</v>
      </c>
      <c r="C63" s="9">
        <v>56.42</v>
      </c>
      <c r="D63" s="9">
        <v>46.54</v>
      </c>
      <c r="E63" s="9">
        <v>56.06</v>
      </c>
      <c r="F63" s="9">
        <v>57.73</v>
      </c>
      <c r="G63" s="9">
        <v>25.4</v>
      </c>
      <c r="H63" s="9">
        <v>34.18</v>
      </c>
    </row>
    <row r="64" spans="1:8" ht="15.6" hidden="1" x14ac:dyDescent="0.3">
      <c r="A64" s="7" t="s">
        <v>45</v>
      </c>
      <c r="B64" s="7" t="s">
        <v>24</v>
      </c>
      <c r="C64" s="9">
        <v>54.53</v>
      </c>
      <c r="D64" s="9">
        <v>45.65</v>
      </c>
      <c r="E64" s="9">
        <v>54.24</v>
      </c>
      <c r="F64" s="9">
        <v>57.15</v>
      </c>
      <c r="G64" s="9">
        <v>21.86</v>
      </c>
      <c r="H64" s="9">
        <v>27.94</v>
      </c>
    </row>
    <row r="65" spans="1:8" ht="15.6" x14ac:dyDescent="0.3">
      <c r="A65" s="7" t="s">
        <v>27</v>
      </c>
      <c r="B65" s="7" t="s">
        <v>22</v>
      </c>
      <c r="C65" s="9">
        <v>57.82</v>
      </c>
      <c r="D65" s="9">
        <v>56.19</v>
      </c>
      <c r="E65" s="9">
        <v>57.77</v>
      </c>
      <c r="F65" s="9">
        <v>62.32</v>
      </c>
      <c r="G65" s="9">
        <v>13.79</v>
      </c>
      <c r="H65" s="9">
        <v>12.78</v>
      </c>
    </row>
    <row r="66" spans="1:8" ht="15.6" hidden="1" x14ac:dyDescent="0.3">
      <c r="A66" s="7" t="s">
        <v>46</v>
      </c>
      <c r="B66" s="7" t="s">
        <v>23</v>
      </c>
      <c r="C66" s="9">
        <v>28.58</v>
      </c>
      <c r="D66" s="9">
        <v>32.69</v>
      </c>
      <c r="E66" s="9">
        <v>28.79</v>
      </c>
      <c r="F66" s="9">
        <v>26.67</v>
      </c>
      <c r="G66" s="9">
        <v>6.51</v>
      </c>
      <c r="H66" s="9">
        <v>7.39</v>
      </c>
    </row>
    <row r="67" spans="1:8" ht="15.6" hidden="1" x14ac:dyDescent="0.3">
      <c r="A67" s="7" t="s">
        <v>46</v>
      </c>
      <c r="B67" s="7" t="s">
        <v>24</v>
      </c>
      <c r="C67" s="9">
        <v>29.3</v>
      </c>
      <c r="D67" s="9">
        <v>32.369999999999997</v>
      </c>
      <c r="E67" s="9">
        <v>29.44</v>
      </c>
      <c r="F67" s="9">
        <v>27.92</v>
      </c>
      <c r="G67" s="9">
        <v>5.97</v>
      </c>
      <c r="H67" s="9">
        <v>7.84</v>
      </c>
    </row>
    <row r="68" spans="1:8" ht="15.6" x14ac:dyDescent="0.3">
      <c r="A68" s="7" t="s">
        <v>37</v>
      </c>
      <c r="B68" s="7" t="s">
        <v>22</v>
      </c>
      <c r="C68" s="9">
        <v>51.62</v>
      </c>
      <c r="D68" s="9" t="s">
        <v>26</v>
      </c>
      <c r="E68" s="9">
        <v>51.02</v>
      </c>
      <c r="F68" s="9">
        <v>59.76</v>
      </c>
      <c r="G68" s="9">
        <v>8.6300000000000008</v>
      </c>
      <c r="H68" s="9" t="s">
        <v>26</v>
      </c>
    </row>
    <row r="69" spans="1:8" ht="15.6" hidden="1" x14ac:dyDescent="0.3">
      <c r="A69" s="7" t="s">
        <v>47</v>
      </c>
      <c r="B69" s="7" t="s">
        <v>23</v>
      </c>
      <c r="C69" s="9">
        <v>54.94</v>
      </c>
      <c r="D69" s="9">
        <v>45.93</v>
      </c>
      <c r="E69" s="9">
        <v>54.32</v>
      </c>
      <c r="F69" s="9">
        <v>54.55</v>
      </c>
      <c r="G69" s="9">
        <v>27.35</v>
      </c>
      <c r="H69" s="9">
        <v>34.97</v>
      </c>
    </row>
    <row r="70" spans="1:8" ht="15.6" hidden="1" x14ac:dyDescent="0.3">
      <c r="A70" s="7" t="s">
        <v>47</v>
      </c>
      <c r="B70" s="7" t="s">
        <v>24</v>
      </c>
      <c r="C70" s="9">
        <v>54.41</v>
      </c>
      <c r="D70" s="9">
        <v>44.98</v>
      </c>
      <c r="E70" s="9">
        <v>53.79</v>
      </c>
      <c r="F70" s="9">
        <v>52.54</v>
      </c>
      <c r="G70" s="9">
        <v>25.5</v>
      </c>
      <c r="H70" s="9">
        <v>30.11</v>
      </c>
    </row>
    <row r="71" spans="1:8" ht="15.6" x14ac:dyDescent="0.3">
      <c r="A71" s="7" t="s">
        <v>58</v>
      </c>
      <c r="B71" s="7" t="s">
        <v>22</v>
      </c>
      <c r="C71" s="9">
        <v>66.17</v>
      </c>
      <c r="D71" s="9">
        <v>-62.08</v>
      </c>
      <c r="E71" s="9">
        <v>66.05</v>
      </c>
      <c r="F71" s="9">
        <v>61.72</v>
      </c>
      <c r="G71" s="9">
        <v>41.72</v>
      </c>
      <c r="H71" s="9" t="s">
        <v>26</v>
      </c>
    </row>
    <row r="72" spans="1:8" ht="15.6" hidden="1" x14ac:dyDescent="0.3">
      <c r="A72" s="7" t="s">
        <v>48</v>
      </c>
      <c r="B72" s="7" t="s">
        <v>23</v>
      </c>
      <c r="C72" s="9">
        <v>40.08</v>
      </c>
      <c r="D72" s="9">
        <v>35.92</v>
      </c>
      <c r="E72" s="9">
        <v>39.880000000000003</v>
      </c>
      <c r="F72" s="9">
        <v>40.840000000000003</v>
      </c>
      <c r="G72" s="9">
        <v>18.309999999999999</v>
      </c>
      <c r="H72" s="9">
        <v>18.91</v>
      </c>
    </row>
    <row r="73" spans="1:8" ht="15.6" hidden="1" x14ac:dyDescent="0.3">
      <c r="A73" s="7" t="s">
        <v>48</v>
      </c>
      <c r="B73" s="7" t="s">
        <v>24</v>
      </c>
      <c r="C73" s="9">
        <v>34.799999999999997</v>
      </c>
      <c r="D73" s="9">
        <v>34</v>
      </c>
      <c r="E73" s="9">
        <v>34.770000000000003</v>
      </c>
      <c r="F73" s="9">
        <v>34.92</v>
      </c>
      <c r="G73" s="9">
        <v>15.62</v>
      </c>
      <c r="H73" s="9">
        <v>21.51</v>
      </c>
    </row>
    <row r="74" spans="1:8" ht="15.6" x14ac:dyDescent="0.3">
      <c r="A74" s="7" t="s">
        <v>51</v>
      </c>
      <c r="B74" s="7" t="s">
        <v>22</v>
      </c>
      <c r="C74" s="8">
        <v>61.57</v>
      </c>
      <c r="D74" s="8">
        <v>59.49</v>
      </c>
      <c r="E74" s="8">
        <v>61.52</v>
      </c>
      <c r="F74" s="8">
        <v>61.35</v>
      </c>
      <c r="G74" s="8">
        <v>24</v>
      </c>
      <c r="H74" s="8">
        <v>20.350000000000001</v>
      </c>
    </row>
    <row r="75" spans="1:8" ht="15.6" hidden="1" x14ac:dyDescent="0.3">
      <c r="A75" s="7" t="s">
        <v>49</v>
      </c>
      <c r="B75" s="7" t="s">
        <v>23</v>
      </c>
      <c r="C75" s="9">
        <v>30.26</v>
      </c>
      <c r="D75" s="9">
        <v>22.11</v>
      </c>
      <c r="E75" s="9">
        <v>29.76</v>
      </c>
      <c r="F75" s="9">
        <v>33.880000000000003</v>
      </c>
      <c r="G75" s="9">
        <v>9.4700000000000006</v>
      </c>
      <c r="H75" s="9">
        <v>21.61</v>
      </c>
    </row>
    <row r="76" spans="1:8" ht="15.6" hidden="1" x14ac:dyDescent="0.3">
      <c r="A76" s="7" t="s">
        <v>49</v>
      </c>
      <c r="B76" s="7" t="s">
        <v>24</v>
      </c>
      <c r="C76" s="9">
        <v>29.29</v>
      </c>
      <c r="D76" s="9">
        <v>22.15</v>
      </c>
      <c r="E76" s="9">
        <v>28.88</v>
      </c>
      <c r="F76" s="9">
        <v>33.92</v>
      </c>
      <c r="G76" s="9">
        <v>9.9600000000000009</v>
      </c>
      <c r="H76" s="9">
        <v>19.63</v>
      </c>
    </row>
    <row r="77" spans="1:8" ht="15.6" x14ac:dyDescent="0.3">
      <c r="A77" s="7" t="s">
        <v>31</v>
      </c>
      <c r="B77" s="7" t="s">
        <v>22</v>
      </c>
      <c r="C77" s="8">
        <v>60.08</v>
      </c>
      <c r="D77" s="8" t="s">
        <v>26</v>
      </c>
      <c r="E77" s="8">
        <v>60.25</v>
      </c>
      <c r="F77" s="8">
        <v>57.48</v>
      </c>
      <c r="G77" s="8">
        <v>8.08</v>
      </c>
      <c r="H77" s="8" t="s">
        <v>26</v>
      </c>
    </row>
    <row r="78" spans="1:8" ht="15.6" hidden="1" x14ac:dyDescent="0.3">
      <c r="A78" s="7" t="s">
        <v>50</v>
      </c>
      <c r="B78" s="7" t="s">
        <v>23</v>
      </c>
      <c r="C78" s="8">
        <v>59.65</v>
      </c>
      <c r="D78" s="8" t="s">
        <v>26</v>
      </c>
      <c r="E78" s="8">
        <v>58.62</v>
      </c>
      <c r="F78" s="8">
        <v>52.28</v>
      </c>
      <c r="G78" s="8">
        <v>-20.239999999999998</v>
      </c>
      <c r="H78" s="8" t="s">
        <v>26</v>
      </c>
    </row>
    <row r="79" spans="1:8" ht="15.6" hidden="1" x14ac:dyDescent="0.3">
      <c r="A79" s="7" t="s">
        <v>50</v>
      </c>
      <c r="B79" s="7" t="s">
        <v>24</v>
      </c>
      <c r="C79" s="8">
        <v>50.15</v>
      </c>
      <c r="D79" s="8">
        <v>42.18</v>
      </c>
      <c r="E79" s="8">
        <v>49.91</v>
      </c>
      <c r="F79" s="8">
        <v>51.56</v>
      </c>
      <c r="G79" s="8">
        <v>12.64</v>
      </c>
      <c r="H79" s="8">
        <v>18.91</v>
      </c>
    </row>
    <row r="80" spans="1:8" ht="15.6" x14ac:dyDescent="0.3">
      <c r="A80" s="7" t="s">
        <v>55</v>
      </c>
      <c r="B80" s="7" t="s">
        <v>22</v>
      </c>
      <c r="C80" s="9">
        <v>42.17</v>
      </c>
      <c r="D80" s="9" t="s">
        <v>26</v>
      </c>
      <c r="E80" s="9">
        <v>42.36</v>
      </c>
      <c r="F80" s="9">
        <v>-53.02</v>
      </c>
      <c r="G80" s="9">
        <v>15.01</v>
      </c>
      <c r="H80" s="9" t="s">
        <v>26</v>
      </c>
    </row>
    <row r="81" spans="1:8" ht="15.6" hidden="1" x14ac:dyDescent="0.3">
      <c r="A81" s="7" t="s">
        <v>51</v>
      </c>
      <c r="B81" s="7" t="s">
        <v>23</v>
      </c>
      <c r="C81" s="8">
        <v>64.97</v>
      </c>
      <c r="D81" s="8">
        <v>62.16</v>
      </c>
      <c r="E81" s="8">
        <v>64.87</v>
      </c>
      <c r="F81" s="8">
        <v>66.260000000000005</v>
      </c>
      <c r="G81" s="8">
        <v>29.59</v>
      </c>
      <c r="H81" s="8">
        <v>32.61</v>
      </c>
    </row>
    <row r="82" spans="1:8" ht="15.6" hidden="1" x14ac:dyDescent="0.3">
      <c r="A82" s="7" t="s">
        <v>51</v>
      </c>
      <c r="B82" s="7" t="s">
        <v>24</v>
      </c>
      <c r="C82" s="8">
        <v>64.36</v>
      </c>
      <c r="D82" s="8">
        <v>61.81</v>
      </c>
      <c r="E82" s="8">
        <v>64.28</v>
      </c>
      <c r="F82" s="8">
        <v>65.45</v>
      </c>
      <c r="G82" s="8">
        <v>28.48</v>
      </c>
      <c r="H82" s="8">
        <v>29.99</v>
      </c>
    </row>
    <row r="83" spans="1:8" ht="15.6" x14ac:dyDescent="0.3">
      <c r="A83" s="7" t="s">
        <v>56</v>
      </c>
      <c r="B83" s="7" t="s">
        <v>22</v>
      </c>
      <c r="C83" s="8">
        <v>51.5</v>
      </c>
      <c r="D83" s="8">
        <v>42.6</v>
      </c>
      <c r="E83" s="8">
        <v>51.25</v>
      </c>
      <c r="F83" s="8">
        <v>50.55</v>
      </c>
      <c r="G83" s="8">
        <v>14.96</v>
      </c>
      <c r="H83" s="8">
        <v>24.33</v>
      </c>
    </row>
    <row r="84" spans="1:8" ht="15.6" hidden="1" x14ac:dyDescent="0.3">
      <c r="A84" s="7" t="s">
        <v>52</v>
      </c>
      <c r="B84" s="7" t="s">
        <v>23</v>
      </c>
      <c r="C84" s="8">
        <v>61.03</v>
      </c>
      <c r="D84" s="8" t="s">
        <v>26</v>
      </c>
      <c r="E84" s="8">
        <v>61.39</v>
      </c>
      <c r="F84" s="8">
        <v>52.96</v>
      </c>
      <c r="G84" s="8">
        <v>18.43</v>
      </c>
      <c r="H84" s="8" t="s">
        <v>26</v>
      </c>
    </row>
    <row r="85" spans="1:8" ht="15.6" hidden="1" x14ac:dyDescent="0.3">
      <c r="A85" s="7" t="s">
        <v>52</v>
      </c>
      <c r="B85" s="7" t="s">
        <v>24</v>
      </c>
      <c r="C85" s="8">
        <v>55.54</v>
      </c>
      <c r="D85" s="8">
        <v>42.53</v>
      </c>
      <c r="E85" s="8">
        <v>55.14</v>
      </c>
      <c r="F85" s="8">
        <v>58.4</v>
      </c>
      <c r="G85" s="8">
        <v>19.53</v>
      </c>
      <c r="H85" s="8">
        <v>30.65</v>
      </c>
    </row>
    <row r="86" spans="1:8" ht="15.6" x14ac:dyDescent="0.3">
      <c r="A86" s="7" t="s">
        <v>34</v>
      </c>
      <c r="B86" s="7" t="s">
        <v>22</v>
      </c>
      <c r="C86" s="9">
        <v>39.89</v>
      </c>
      <c r="D86" s="9">
        <v>-46.1</v>
      </c>
      <c r="E86" s="9">
        <v>40.03</v>
      </c>
      <c r="F86" s="9">
        <v>43.54</v>
      </c>
      <c r="G86" s="9">
        <v>13.31</v>
      </c>
      <c r="H86" s="9">
        <v>-11.91</v>
      </c>
    </row>
    <row r="87" spans="1:8" ht="15.6" hidden="1" x14ac:dyDescent="0.3">
      <c r="A87" s="7" t="s">
        <v>53</v>
      </c>
      <c r="B87" s="7" t="s">
        <v>23</v>
      </c>
      <c r="C87" s="8">
        <v>58.58</v>
      </c>
      <c r="D87" s="8">
        <v>54.38</v>
      </c>
      <c r="E87" s="8">
        <v>58.46</v>
      </c>
      <c r="F87" s="8">
        <v>61.31</v>
      </c>
      <c r="G87" s="8">
        <v>24.31</v>
      </c>
      <c r="H87" s="8">
        <v>34.56</v>
      </c>
    </row>
    <row r="88" spans="1:8" ht="15.6" hidden="1" x14ac:dyDescent="0.3">
      <c r="A88" s="7" t="s">
        <v>53</v>
      </c>
      <c r="B88" s="7" t="s">
        <v>24</v>
      </c>
      <c r="C88" s="8">
        <v>58.84</v>
      </c>
      <c r="D88" s="8">
        <v>51.73</v>
      </c>
      <c r="E88" s="8">
        <v>58.65</v>
      </c>
      <c r="F88" s="8">
        <v>60.3</v>
      </c>
      <c r="G88" s="8">
        <v>22.63</v>
      </c>
      <c r="H88" s="8">
        <v>32.74</v>
      </c>
    </row>
    <row r="89" spans="1:8" ht="15.6" x14ac:dyDescent="0.3">
      <c r="A89" s="7" t="s">
        <v>28</v>
      </c>
      <c r="B89" s="7" t="s">
        <v>22</v>
      </c>
      <c r="C89" s="8">
        <v>37</v>
      </c>
      <c r="D89" s="8">
        <v>23.39</v>
      </c>
      <c r="E89" s="8">
        <v>36.479999999999997</v>
      </c>
      <c r="F89" s="8">
        <v>43.45</v>
      </c>
      <c r="G89" s="8">
        <v>21.41</v>
      </c>
      <c r="H89" s="8">
        <v>21.94</v>
      </c>
    </row>
    <row r="90" spans="1:8" ht="15.6" hidden="1" x14ac:dyDescent="0.3">
      <c r="A90" s="7" t="s">
        <v>54</v>
      </c>
      <c r="B90" s="7" t="s">
        <v>23</v>
      </c>
      <c r="C90" s="8">
        <v>56.08</v>
      </c>
      <c r="D90" s="8">
        <v>47.54</v>
      </c>
      <c r="E90" s="8">
        <v>55.74</v>
      </c>
      <c r="F90" s="8">
        <v>60.07</v>
      </c>
      <c r="G90" s="8">
        <v>24.59</v>
      </c>
      <c r="H90" s="8">
        <v>35.700000000000003</v>
      </c>
    </row>
    <row r="91" spans="1:8" ht="15.6" hidden="1" x14ac:dyDescent="0.3">
      <c r="A91" s="7" t="s">
        <v>54</v>
      </c>
      <c r="B91" s="7" t="s">
        <v>24</v>
      </c>
      <c r="C91" s="8">
        <v>54.67</v>
      </c>
      <c r="D91" s="8">
        <v>46.31</v>
      </c>
      <c r="E91" s="8">
        <v>54.35</v>
      </c>
      <c r="F91" s="8">
        <v>59.38</v>
      </c>
      <c r="G91" s="8">
        <v>23.21</v>
      </c>
      <c r="H91" s="8">
        <v>34.04</v>
      </c>
    </row>
    <row r="92" spans="1:8" ht="15.6" x14ac:dyDescent="0.3">
      <c r="A92" s="7" t="s">
        <v>25</v>
      </c>
      <c r="B92" s="7" t="s">
        <v>22</v>
      </c>
      <c r="C92" s="9">
        <v>57.36</v>
      </c>
      <c r="D92" s="9" t="s">
        <v>26</v>
      </c>
      <c r="E92" s="9">
        <v>57.24</v>
      </c>
      <c r="F92" s="9">
        <v>44.1</v>
      </c>
      <c r="G92" s="9">
        <v>9.18</v>
      </c>
      <c r="H92" s="9" t="s">
        <v>26</v>
      </c>
    </row>
    <row r="93" spans="1:8" ht="15.6" hidden="1" x14ac:dyDescent="0.3">
      <c r="A93" s="7" t="s">
        <v>55</v>
      </c>
      <c r="B93" s="7" t="s">
        <v>23</v>
      </c>
      <c r="C93" s="9">
        <v>42.01</v>
      </c>
      <c r="D93" s="9">
        <v>34.020000000000003</v>
      </c>
      <c r="E93" s="9">
        <v>41.86</v>
      </c>
      <c r="F93" s="9">
        <v>43.71</v>
      </c>
      <c r="G93" s="9">
        <v>20.96</v>
      </c>
      <c r="H93" s="9">
        <v>-23.08</v>
      </c>
    </row>
    <row r="94" spans="1:8" ht="15.6" hidden="1" x14ac:dyDescent="0.3">
      <c r="A94" s="7" t="s">
        <v>55</v>
      </c>
      <c r="B94" s="7" t="s">
        <v>24</v>
      </c>
      <c r="C94" s="9">
        <v>42.07</v>
      </c>
      <c r="D94" s="9">
        <v>40.729999999999997</v>
      </c>
      <c r="E94" s="9">
        <v>42.05</v>
      </c>
      <c r="F94" s="9">
        <v>46.68</v>
      </c>
      <c r="G94" s="9">
        <v>18.72</v>
      </c>
      <c r="H94" s="9">
        <v>17.55</v>
      </c>
    </row>
    <row r="95" spans="1:8" ht="15.6" x14ac:dyDescent="0.3">
      <c r="A95" s="7" t="s">
        <v>49</v>
      </c>
      <c r="B95" s="7" t="s">
        <v>22</v>
      </c>
      <c r="C95" s="9">
        <v>27.51</v>
      </c>
      <c r="D95" s="9">
        <v>22.27</v>
      </c>
      <c r="E95" s="9">
        <v>27.27</v>
      </c>
      <c r="F95" s="9">
        <v>33.99</v>
      </c>
      <c r="G95" s="9">
        <v>10.8</v>
      </c>
      <c r="H95" s="9">
        <v>-15.45</v>
      </c>
    </row>
    <row r="96" spans="1:8" ht="15.6" hidden="1" x14ac:dyDescent="0.3">
      <c r="A96" s="7" t="s">
        <v>56</v>
      </c>
      <c r="B96" s="7" t="s">
        <v>23</v>
      </c>
      <c r="C96" s="8">
        <v>55.38</v>
      </c>
      <c r="D96" s="8">
        <v>53.12</v>
      </c>
      <c r="E96" s="8">
        <v>55.32</v>
      </c>
      <c r="F96" s="8">
        <v>54.9</v>
      </c>
      <c r="G96" s="8">
        <v>15.45</v>
      </c>
      <c r="H96" s="8">
        <v>24.89</v>
      </c>
    </row>
    <row r="97" spans="1:8" ht="15.6" hidden="1" x14ac:dyDescent="0.3">
      <c r="A97" s="7" t="s">
        <v>56</v>
      </c>
      <c r="B97" s="7" t="s">
        <v>24</v>
      </c>
      <c r="C97" s="8">
        <v>53.56</v>
      </c>
      <c r="D97" s="8">
        <v>48.25</v>
      </c>
      <c r="E97" s="8">
        <v>53.41</v>
      </c>
      <c r="F97" s="8">
        <v>52.94</v>
      </c>
      <c r="G97" s="8">
        <v>15.22</v>
      </c>
      <c r="H97" s="8">
        <v>24.62</v>
      </c>
    </row>
    <row r="98" spans="1:8" ht="15.6" x14ac:dyDescent="0.3">
      <c r="A98" s="7" t="s">
        <v>43</v>
      </c>
      <c r="B98" s="7" t="s">
        <v>22</v>
      </c>
      <c r="C98" s="9">
        <v>26.54</v>
      </c>
      <c r="D98" s="9">
        <v>-22.3</v>
      </c>
      <c r="E98" s="9">
        <v>26.42</v>
      </c>
      <c r="F98" s="9">
        <v>31.22</v>
      </c>
      <c r="G98" s="9">
        <v>3.49</v>
      </c>
      <c r="H98" s="9" t="s">
        <v>26</v>
      </c>
    </row>
    <row r="99" spans="1:8" ht="15.6" hidden="1" x14ac:dyDescent="0.3">
      <c r="A99" s="7" t="s">
        <v>57</v>
      </c>
      <c r="B99" s="7" t="s">
        <v>23</v>
      </c>
      <c r="C99" s="9">
        <v>59.05</v>
      </c>
      <c r="D99" s="9">
        <v>54.38</v>
      </c>
      <c r="E99" s="9">
        <v>58.9</v>
      </c>
      <c r="F99" s="9">
        <v>65.17</v>
      </c>
      <c r="G99" s="9">
        <v>16.48</v>
      </c>
      <c r="H99" s="9">
        <v>24.71</v>
      </c>
    </row>
    <row r="100" spans="1:8" ht="15.6" hidden="1" x14ac:dyDescent="0.3">
      <c r="A100" s="7" t="s">
        <v>57</v>
      </c>
      <c r="B100" s="7" t="s">
        <v>24</v>
      </c>
      <c r="C100" s="9">
        <v>57.77</v>
      </c>
      <c r="D100" s="9">
        <v>53.17</v>
      </c>
      <c r="E100" s="9">
        <v>57.62</v>
      </c>
      <c r="F100" s="9">
        <v>64.650000000000006</v>
      </c>
      <c r="G100" s="9">
        <v>15.33</v>
      </c>
      <c r="H100" s="9">
        <v>25.09</v>
      </c>
    </row>
    <row r="101" spans="1:8" ht="15.6" x14ac:dyDescent="0.3">
      <c r="A101" s="7" t="s">
        <v>46</v>
      </c>
      <c r="B101" s="7" t="s">
        <v>22</v>
      </c>
      <c r="C101" s="9">
        <v>30.46</v>
      </c>
      <c r="D101" s="9">
        <v>31.65</v>
      </c>
      <c r="E101" s="9">
        <v>30.5</v>
      </c>
      <c r="F101" s="9">
        <v>30.41</v>
      </c>
      <c r="G101" s="9">
        <v>5.27</v>
      </c>
      <c r="H101" s="9">
        <v>-8.49</v>
      </c>
    </row>
    <row r="102" spans="1:8" ht="15.6" hidden="1" x14ac:dyDescent="0.3">
      <c r="A102" s="7" t="s">
        <v>58</v>
      </c>
      <c r="B102" s="7" t="s">
        <v>23</v>
      </c>
      <c r="C102" s="9">
        <v>67.83</v>
      </c>
      <c r="D102" s="9">
        <v>61.3</v>
      </c>
      <c r="E102" s="9">
        <v>67.59</v>
      </c>
      <c r="F102" s="9">
        <v>69.81</v>
      </c>
      <c r="G102" s="9">
        <v>34.89</v>
      </c>
      <c r="H102" s="9">
        <v>24.67</v>
      </c>
    </row>
    <row r="103" spans="1:8" ht="15.6" hidden="1" x14ac:dyDescent="0.3">
      <c r="A103" s="7" t="s">
        <v>58</v>
      </c>
      <c r="B103" s="7" t="s">
        <v>24</v>
      </c>
      <c r="C103" s="9">
        <v>67.36</v>
      </c>
      <c r="D103" s="9">
        <v>61.5</v>
      </c>
      <c r="E103" s="9">
        <v>67.150000000000006</v>
      </c>
      <c r="F103" s="9">
        <v>67.88</v>
      </c>
      <c r="G103" s="9">
        <v>36.869999999999997</v>
      </c>
      <c r="H103" s="9">
        <v>27.15</v>
      </c>
    </row>
    <row r="104" spans="1:8" ht="15.6" x14ac:dyDescent="0.3">
      <c r="A104" s="7" t="s">
        <v>48</v>
      </c>
      <c r="B104" s="7" t="s">
        <v>22</v>
      </c>
      <c r="C104" s="9">
        <v>30.77</v>
      </c>
      <c r="D104" s="9">
        <v>31.88</v>
      </c>
      <c r="E104" s="9">
        <v>30.81</v>
      </c>
      <c r="F104" s="9">
        <v>30.33</v>
      </c>
      <c r="G104" s="9">
        <v>13.33</v>
      </c>
      <c r="H104" s="9">
        <v>23.84</v>
      </c>
    </row>
    <row r="105" spans="1:8" ht="15.6" hidden="1" x14ac:dyDescent="0.3">
      <c r="A105" s="7" t="s">
        <v>59</v>
      </c>
      <c r="B105" s="7" t="s">
        <v>23</v>
      </c>
      <c r="C105" s="8">
        <v>50.65</v>
      </c>
      <c r="D105" s="8">
        <v>47.92</v>
      </c>
      <c r="E105" s="8">
        <v>50.53</v>
      </c>
      <c r="F105" s="8">
        <v>52.78</v>
      </c>
      <c r="G105" s="8">
        <v>22.69</v>
      </c>
      <c r="H105" s="8">
        <v>29.91</v>
      </c>
    </row>
    <row r="106" spans="1:8" ht="15.6" hidden="1" x14ac:dyDescent="0.3">
      <c r="A106" s="7" t="s">
        <v>59</v>
      </c>
      <c r="B106" s="7" t="s">
        <v>24</v>
      </c>
      <c r="C106" s="8">
        <v>50.62</v>
      </c>
      <c r="D106" s="8">
        <v>45.93</v>
      </c>
      <c r="E106" s="8">
        <v>50.42</v>
      </c>
      <c r="F106" s="8">
        <v>52.91</v>
      </c>
      <c r="G106" s="8">
        <v>21.46</v>
      </c>
      <c r="H106" s="8">
        <v>28.21</v>
      </c>
    </row>
    <row r="107" spans="1:8" ht="15.6" x14ac:dyDescent="0.3">
      <c r="A107" s="7" t="s">
        <v>41</v>
      </c>
      <c r="B107" s="7" t="s">
        <v>22</v>
      </c>
      <c r="C107" s="9">
        <v>37.01</v>
      </c>
      <c r="D107" s="9">
        <v>35.44</v>
      </c>
      <c r="E107" s="9">
        <v>36.950000000000003</v>
      </c>
      <c r="F107" s="9">
        <v>33.549999999999997</v>
      </c>
      <c r="G107" s="9">
        <v>19.53</v>
      </c>
      <c r="H107" s="9">
        <v>23.97</v>
      </c>
    </row>
    <row r="108" spans="1:8" ht="15.6" hidden="1" x14ac:dyDescent="0.3">
      <c r="A108" s="7" t="s">
        <v>60</v>
      </c>
      <c r="B108" s="7" t="s">
        <v>23</v>
      </c>
      <c r="C108" s="8">
        <v>40.98</v>
      </c>
      <c r="D108" s="8">
        <v>44.3</v>
      </c>
      <c r="E108" s="8">
        <v>41.1</v>
      </c>
      <c r="F108" s="8">
        <v>40.89</v>
      </c>
      <c r="G108" s="8">
        <v>15.58</v>
      </c>
      <c r="H108" s="8">
        <v>26.33</v>
      </c>
    </row>
    <row r="109" spans="1:8" ht="15.6" hidden="1" x14ac:dyDescent="0.3">
      <c r="A109" s="7" t="s">
        <v>60</v>
      </c>
      <c r="B109" s="7" t="s">
        <v>24</v>
      </c>
      <c r="C109" s="8">
        <v>42.42</v>
      </c>
      <c r="D109" s="8">
        <v>46.37</v>
      </c>
      <c r="E109" s="8">
        <v>42.56</v>
      </c>
      <c r="F109" s="8">
        <v>40.93</v>
      </c>
      <c r="G109" s="8">
        <v>15.14</v>
      </c>
      <c r="H109" s="8">
        <v>27.64</v>
      </c>
    </row>
    <row r="110" spans="1:8" ht="15.6" x14ac:dyDescent="0.3">
      <c r="A110" s="7" t="s">
        <v>47</v>
      </c>
      <c r="B110" s="7" t="s">
        <v>22</v>
      </c>
      <c r="C110" s="9">
        <v>52.42</v>
      </c>
      <c r="D110" s="9">
        <v>40.159999999999997</v>
      </c>
      <c r="E110" s="9">
        <v>51.78</v>
      </c>
      <c r="F110" s="9">
        <v>44.6</v>
      </c>
      <c r="G110" s="9">
        <v>16.100000000000001</v>
      </c>
      <c r="H110" s="9">
        <v>-7.43</v>
      </c>
    </row>
    <row r="111" spans="1:8" ht="15.6" hidden="1" x14ac:dyDescent="0.3">
      <c r="A111" s="7" t="s">
        <v>61</v>
      </c>
      <c r="B111" s="7" t="s">
        <v>23</v>
      </c>
      <c r="C111" s="9">
        <v>74.8</v>
      </c>
      <c r="D111" s="9">
        <v>62.99</v>
      </c>
      <c r="E111" s="9">
        <v>74.41</v>
      </c>
      <c r="F111" s="9">
        <v>73.23</v>
      </c>
      <c r="G111" s="9">
        <v>42.42</v>
      </c>
      <c r="H111" s="9">
        <v>42.83</v>
      </c>
    </row>
    <row r="112" spans="1:8" ht="15.6" hidden="1" x14ac:dyDescent="0.3">
      <c r="A112" s="7" t="s">
        <v>61</v>
      </c>
      <c r="B112" s="7" t="s">
        <v>24</v>
      </c>
      <c r="C112" s="9">
        <v>71.680000000000007</v>
      </c>
      <c r="D112" s="9">
        <v>62.26</v>
      </c>
      <c r="E112" s="9">
        <v>71.39</v>
      </c>
      <c r="F112" s="9">
        <v>70.8</v>
      </c>
      <c r="G112" s="9">
        <v>38.85</v>
      </c>
      <c r="H112" s="9">
        <v>38.71</v>
      </c>
    </row>
  </sheetData>
  <autoFilter ref="A1:H112" xr:uid="{77834178-42EC-48DF-A518-6A80EED9A01E}">
    <filterColumn colId="1">
      <filters>
        <filter val="Urban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1618-AF73-4E51-9B82-1924D8EB58BA}">
  <dimension ref="A1:D112"/>
  <sheetViews>
    <sheetView topLeftCell="A88" workbookViewId="0">
      <selection activeCell="J109" sqref="J109"/>
    </sheetView>
  </sheetViews>
  <sheetFormatPr defaultRowHeight="14.4" x14ac:dyDescent="0.3"/>
  <sheetData>
    <row r="1" spans="1:4" ht="127.8" x14ac:dyDescent="0.3">
      <c r="A1" s="6" t="s">
        <v>12</v>
      </c>
      <c r="B1" s="6" t="s">
        <v>13</v>
      </c>
      <c r="C1" s="6" t="s">
        <v>19</v>
      </c>
      <c r="D1" s="6" t="s">
        <v>20</v>
      </c>
    </row>
    <row r="2" spans="1:4" ht="15.6" x14ac:dyDescent="0.3">
      <c r="A2" s="7" t="s">
        <v>42</v>
      </c>
      <c r="B2" s="7" t="s">
        <v>22</v>
      </c>
      <c r="C2" s="9">
        <v>72.39</v>
      </c>
      <c r="D2" s="9" t="s">
        <v>26</v>
      </c>
    </row>
    <row r="3" spans="1:4" ht="15.6" x14ac:dyDescent="0.3">
      <c r="A3" s="7" t="s">
        <v>21</v>
      </c>
      <c r="B3" s="7" t="s">
        <v>23</v>
      </c>
      <c r="C3" s="8">
        <v>27.41</v>
      </c>
      <c r="D3" s="8">
        <v>33.86</v>
      </c>
    </row>
    <row r="4" spans="1:4" ht="15.6" x14ac:dyDescent="0.3">
      <c r="A4" s="7" t="s">
        <v>21</v>
      </c>
      <c r="B4" s="7" t="s">
        <v>24</v>
      </c>
      <c r="C4" s="8">
        <v>25.04</v>
      </c>
      <c r="D4" s="8">
        <v>31.13</v>
      </c>
    </row>
    <row r="5" spans="1:4" ht="15.6" x14ac:dyDescent="0.3">
      <c r="A5" s="7" t="s">
        <v>35</v>
      </c>
      <c r="B5" s="7" t="s">
        <v>22</v>
      </c>
      <c r="C5" s="9">
        <v>23.3</v>
      </c>
      <c r="D5" s="9">
        <v>31.51</v>
      </c>
    </row>
    <row r="6" spans="1:4" ht="15.6" x14ac:dyDescent="0.3">
      <c r="A6" s="7" t="s">
        <v>25</v>
      </c>
      <c r="B6" s="7" t="s">
        <v>23</v>
      </c>
      <c r="C6" s="9">
        <v>20.36</v>
      </c>
      <c r="D6" s="9">
        <v>-25.59</v>
      </c>
    </row>
    <row r="7" spans="1:4" ht="15.6" x14ac:dyDescent="0.3">
      <c r="A7" s="7" t="s">
        <v>25</v>
      </c>
      <c r="B7" s="7" t="s">
        <v>24</v>
      </c>
      <c r="C7" s="9">
        <v>16.059999999999999</v>
      </c>
      <c r="D7" s="9">
        <v>-27.09</v>
      </c>
    </row>
    <row r="8" spans="1:4" ht="15.6" x14ac:dyDescent="0.3">
      <c r="A8" s="7" t="s">
        <v>33</v>
      </c>
      <c r="B8" s="7" t="s">
        <v>22</v>
      </c>
      <c r="C8" s="9">
        <v>17.89</v>
      </c>
      <c r="D8" s="9">
        <v>-12.07</v>
      </c>
    </row>
    <row r="9" spans="1:4" ht="15.6" x14ac:dyDescent="0.3">
      <c r="A9" s="7" t="s">
        <v>27</v>
      </c>
      <c r="B9" s="7" t="s">
        <v>23</v>
      </c>
      <c r="C9" s="9">
        <v>17.32</v>
      </c>
      <c r="D9" s="9">
        <v>21.35</v>
      </c>
    </row>
    <row r="10" spans="1:4" ht="15.6" x14ac:dyDescent="0.3">
      <c r="A10" s="7" t="s">
        <v>27</v>
      </c>
      <c r="B10" s="7" t="s">
        <v>24</v>
      </c>
      <c r="C10" s="10">
        <v>16.2</v>
      </c>
      <c r="D10" s="10">
        <v>18.670000000000002</v>
      </c>
    </row>
    <row r="11" spans="1:4" ht="15.6" x14ac:dyDescent="0.3">
      <c r="A11" s="7" t="s">
        <v>44</v>
      </c>
      <c r="B11" s="7" t="s">
        <v>22</v>
      </c>
      <c r="C11" s="8">
        <v>21</v>
      </c>
      <c r="D11" s="8">
        <v>31.01</v>
      </c>
    </row>
    <row r="12" spans="1:4" ht="15.6" x14ac:dyDescent="0.3">
      <c r="A12" s="7" t="s">
        <v>28</v>
      </c>
      <c r="B12" s="7" t="s">
        <v>23</v>
      </c>
      <c r="C12" s="8">
        <v>21.45</v>
      </c>
      <c r="D12" s="8">
        <v>25.59</v>
      </c>
    </row>
    <row r="13" spans="1:4" ht="15.6" x14ac:dyDescent="0.3">
      <c r="A13" s="7" t="s">
        <v>28</v>
      </c>
      <c r="B13" s="7" t="s">
        <v>24</v>
      </c>
      <c r="C13" s="8">
        <v>21.44</v>
      </c>
      <c r="D13" s="8">
        <v>24.94</v>
      </c>
    </row>
    <row r="14" spans="1:4" ht="15.6" x14ac:dyDescent="0.3">
      <c r="A14" s="7" t="s">
        <v>32</v>
      </c>
      <c r="B14" s="7" t="s">
        <v>22</v>
      </c>
      <c r="C14" s="8">
        <v>20.81</v>
      </c>
      <c r="D14" s="8">
        <v>22.48</v>
      </c>
    </row>
    <row r="15" spans="1:4" ht="15.6" x14ac:dyDescent="0.3">
      <c r="A15" s="7" t="s">
        <v>29</v>
      </c>
      <c r="B15" s="7" t="s">
        <v>23</v>
      </c>
      <c r="C15" s="9">
        <v>37.520000000000003</v>
      </c>
      <c r="D15" s="9">
        <v>40.44</v>
      </c>
    </row>
    <row r="16" spans="1:4" ht="15.6" x14ac:dyDescent="0.3">
      <c r="A16" s="7" t="s">
        <v>29</v>
      </c>
      <c r="B16" s="7" t="s">
        <v>24</v>
      </c>
      <c r="C16" s="9">
        <v>35.99</v>
      </c>
      <c r="D16" s="9">
        <v>39.630000000000003</v>
      </c>
    </row>
    <row r="17" spans="1:4" ht="15.6" x14ac:dyDescent="0.3">
      <c r="A17" s="7" t="s">
        <v>53</v>
      </c>
      <c r="B17" s="7" t="s">
        <v>22</v>
      </c>
      <c r="C17" s="8">
        <v>20.18</v>
      </c>
      <c r="D17" s="8">
        <v>30.24</v>
      </c>
    </row>
    <row r="18" spans="1:4" ht="15.6" x14ac:dyDescent="0.3">
      <c r="A18" s="7" t="s">
        <v>30</v>
      </c>
      <c r="B18" s="7" t="s">
        <v>23</v>
      </c>
      <c r="C18" s="9">
        <v>30.05</v>
      </c>
      <c r="D18" s="9">
        <v>35.200000000000003</v>
      </c>
    </row>
    <row r="19" spans="1:4" ht="15.6" x14ac:dyDescent="0.3">
      <c r="A19" s="7" t="s">
        <v>30</v>
      </c>
      <c r="B19" s="7" t="s">
        <v>24</v>
      </c>
      <c r="C19" s="9">
        <v>29.45</v>
      </c>
      <c r="D19" s="9">
        <v>34.83</v>
      </c>
    </row>
    <row r="20" spans="1:4" ht="15.6" x14ac:dyDescent="0.3">
      <c r="A20" s="7" t="s">
        <v>38</v>
      </c>
      <c r="B20" s="7" t="s">
        <v>22</v>
      </c>
      <c r="C20" s="9">
        <v>28.02</v>
      </c>
      <c r="D20" s="9">
        <v>37.93</v>
      </c>
    </row>
    <row r="21" spans="1:4" ht="15.6" x14ac:dyDescent="0.3">
      <c r="A21" s="7" t="s">
        <v>31</v>
      </c>
      <c r="B21" s="7" t="s">
        <v>23</v>
      </c>
      <c r="C21" s="8" t="s">
        <v>26</v>
      </c>
      <c r="D21" s="8" t="s">
        <v>26</v>
      </c>
    </row>
    <row r="22" spans="1:4" ht="15.6" x14ac:dyDescent="0.3">
      <c r="A22" s="7" t="s">
        <v>31</v>
      </c>
      <c r="B22" s="7" t="s">
        <v>24</v>
      </c>
      <c r="C22" s="8">
        <v>8.08</v>
      </c>
      <c r="D22" s="8" t="s">
        <v>26</v>
      </c>
    </row>
    <row r="23" spans="1:4" ht="15.6" x14ac:dyDescent="0.3">
      <c r="A23" s="7" t="s">
        <v>50</v>
      </c>
      <c r="B23" s="7" t="s">
        <v>22</v>
      </c>
      <c r="C23" s="8">
        <v>12.53</v>
      </c>
      <c r="D23" s="8">
        <v>18.73</v>
      </c>
    </row>
    <row r="24" spans="1:4" ht="15.6" x14ac:dyDescent="0.3">
      <c r="A24" s="7" t="s">
        <v>32</v>
      </c>
      <c r="B24" s="7" t="s">
        <v>23</v>
      </c>
      <c r="C24" s="8">
        <v>28.87</v>
      </c>
      <c r="D24" s="8">
        <v>34.35</v>
      </c>
    </row>
    <row r="25" spans="1:4" ht="15.6" x14ac:dyDescent="0.3">
      <c r="A25" s="7" t="s">
        <v>32</v>
      </c>
      <c r="B25" s="7" t="s">
        <v>24</v>
      </c>
      <c r="C25" s="8">
        <v>26.99</v>
      </c>
      <c r="D25" s="8">
        <v>31.45</v>
      </c>
    </row>
    <row r="26" spans="1:4" ht="15.6" x14ac:dyDescent="0.3">
      <c r="A26" s="7" t="s">
        <v>54</v>
      </c>
      <c r="B26" s="7" t="s">
        <v>22</v>
      </c>
      <c r="C26" s="8">
        <v>19.23</v>
      </c>
      <c r="D26" s="8">
        <v>28.95</v>
      </c>
    </row>
    <row r="27" spans="1:4" ht="15.6" x14ac:dyDescent="0.3">
      <c r="A27" s="7" t="s">
        <v>33</v>
      </c>
      <c r="B27" s="7" t="s">
        <v>23</v>
      </c>
      <c r="C27" s="9">
        <v>30.34</v>
      </c>
      <c r="D27" s="9">
        <v>-59.96</v>
      </c>
    </row>
    <row r="28" spans="1:4" ht="15.6" x14ac:dyDescent="0.3">
      <c r="A28" s="7" t="s">
        <v>33</v>
      </c>
      <c r="B28" s="7" t="s">
        <v>24</v>
      </c>
      <c r="C28" s="9">
        <v>24.62</v>
      </c>
      <c r="D28" s="9">
        <v>36.99</v>
      </c>
    </row>
    <row r="29" spans="1:4" ht="15.6" x14ac:dyDescent="0.3">
      <c r="A29" s="7" t="s">
        <v>36</v>
      </c>
      <c r="B29" s="7" t="s">
        <v>22</v>
      </c>
      <c r="C29" s="8">
        <v>16</v>
      </c>
      <c r="D29" s="8">
        <v>26.72</v>
      </c>
    </row>
    <row r="30" spans="1:4" ht="15.6" x14ac:dyDescent="0.3">
      <c r="A30" s="7" t="s">
        <v>34</v>
      </c>
      <c r="B30" s="7" t="s">
        <v>23</v>
      </c>
      <c r="C30" s="9">
        <v>9.48</v>
      </c>
      <c r="D30" s="9" t="s">
        <v>26</v>
      </c>
    </row>
    <row r="31" spans="1:4" ht="15.6" x14ac:dyDescent="0.3">
      <c r="A31" s="7" t="s">
        <v>34</v>
      </c>
      <c r="B31" s="7" t="s">
        <v>24</v>
      </c>
      <c r="C31" s="9">
        <v>12</v>
      </c>
      <c r="D31" s="9">
        <v>-15.77</v>
      </c>
    </row>
    <row r="32" spans="1:4" ht="15.6" x14ac:dyDescent="0.3">
      <c r="A32" s="7" t="s">
        <v>30</v>
      </c>
      <c r="B32" s="7" t="s">
        <v>22</v>
      </c>
      <c r="C32" s="9">
        <v>27.14</v>
      </c>
      <c r="D32" s="9">
        <v>32.979999999999997</v>
      </c>
    </row>
    <row r="33" spans="1:4" ht="15.6" x14ac:dyDescent="0.3">
      <c r="A33" s="7" t="s">
        <v>35</v>
      </c>
      <c r="B33" s="7" t="s">
        <v>23</v>
      </c>
      <c r="C33" s="9">
        <v>29.11</v>
      </c>
      <c r="D33" s="9">
        <v>39.200000000000003</v>
      </c>
    </row>
    <row r="34" spans="1:4" ht="15.6" x14ac:dyDescent="0.3">
      <c r="A34" s="7" t="s">
        <v>35</v>
      </c>
      <c r="B34" s="7" t="s">
        <v>24</v>
      </c>
      <c r="C34" s="9">
        <v>26.6</v>
      </c>
      <c r="D34" s="9">
        <v>36.020000000000003</v>
      </c>
    </row>
    <row r="35" spans="1:4" ht="15.6" x14ac:dyDescent="0.3">
      <c r="A35" s="7" t="s">
        <v>29</v>
      </c>
      <c r="B35" s="7" t="s">
        <v>22</v>
      </c>
      <c r="C35" s="9">
        <v>27.56</v>
      </c>
      <c r="D35" s="9">
        <v>34.590000000000003</v>
      </c>
    </row>
    <row r="36" spans="1:4" ht="15.6" x14ac:dyDescent="0.3">
      <c r="A36" s="7" t="s">
        <v>36</v>
      </c>
      <c r="B36" s="7" t="s">
        <v>23</v>
      </c>
      <c r="C36" s="8">
        <v>20.36</v>
      </c>
      <c r="D36" s="8">
        <v>31.52</v>
      </c>
    </row>
    <row r="37" spans="1:4" ht="15.6" x14ac:dyDescent="0.3">
      <c r="A37" s="7" t="s">
        <v>36</v>
      </c>
      <c r="B37" s="7" t="s">
        <v>24</v>
      </c>
      <c r="C37" s="8">
        <v>18.93</v>
      </c>
      <c r="D37" s="8">
        <v>29.92</v>
      </c>
    </row>
    <row r="38" spans="1:4" ht="15.6" x14ac:dyDescent="0.3">
      <c r="A38" s="7" t="s">
        <v>45</v>
      </c>
      <c r="B38" s="7" t="s">
        <v>22</v>
      </c>
      <c r="C38" s="9">
        <v>17.420000000000002</v>
      </c>
      <c r="D38" s="9">
        <v>19.02</v>
      </c>
    </row>
    <row r="39" spans="1:4" ht="15.6" x14ac:dyDescent="0.3">
      <c r="A39" s="7" t="s">
        <v>37</v>
      </c>
      <c r="B39" s="7" t="s">
        <v>23</v>
      </c>
      <c r="C39" s="9">
        <v>20.260000000000002</v>
      </c>
      <c r="D39" s="9">
        <v>22.43</v>
      </c>
    </row>
    <row r="40" spans="1:4" ht="15.6" x14ac:dyDescent="0.3">
      <c r="A40" s="7" t="s">
        <v>37</v>
      </c>
      <c r="B40" s="7" t="s">
        <v>24</v>
      </c>
      <c r="C40" s="9">
        <v>18.62</v>
      </c>
      <c r="D40" s="9">
        <v>22.08</v>
      </c>
    </row>
    <row r="41" spans="1:4" ht="15.6" x14ac:dyDescent="0.3">
      <c r="A41" s="7" t="s">
        <v>39</v>
      </c>
      <c r="B41" s="7" t="s">
        <v>22</v>
      </c>
      <c r="C41" s="8">
        <v>27.07</v>
      </c>
      <c r="D41" s="8">
        <v>38.99</v>
      </c>
    </row>
    <row r="42" spans="1:4" ht="15.6" x14ac:dyDescent="0.3">
      <c r="A42" s="7" t="s">
        <v>38</v>
      </c>
      <c r="B42" s="7" t="s">
        <v>23</v>
      </c>
      <c r="C42" s="9">
        <v>39.97</v>
      </c>
      <c r="D42" s="9">
        <v>60.05</v>
      </c>
    </row>
    <row r="43" spans="1:4" ht="15.6" x14ac:dyDescent="0.3">
      <c r="A43" s="7" t="s">
        <v>38</v>
      </c>
      <c r="B43" s="7" t="s">
        <v>24</v>
      </c>
      <c r="C43" s="9">
        <v>36.700000000000003</v>
      </c>
      <c r="D43" s="9">
        <v>53.46</v>
      </c>
    </row>
    <row r="44" spans="1:4" ht="15.6" x14ac:dyDescent="0.3">
      <c r="A44" s="7" t="s">
        <v>52</v>
      </c>
      <c r="B44" s="7" t="s">
        <v>22</v>
      </c>
      <c r="C44" s="8">
        <v>19.98</v>
      </c>
      <c r="D44" s="8">
        <v>35.840000000000003</v>
      </c>
    </row>
    <row r="45" spans="1:4" ht="15.6" x14ac:dyDescent="0.3">
      <c r="A45" s="7" t="s">
        <v>39</v>
      </c>
      <c r="B45" s="7" t="s">
        <v>23</v>
      </c>
      <c r="C45" s="8">
        <v>30.45</v>
      </c>
      <c r="D45" s="8">
        <v>39.85</v>
      </c>
    </row>
    <row r="46" spans="1:4" ht="15.6" x14ac:dyDescent="0.3">
      <c r="A46" s="7" t="s">
        <v>39</v>
      </c>
      <c r="B46" s="7" t="s">
        <v>24</v>
      </c>
      <c r="C46" s="8">
        <v>29.55</v>
      </c>
      <c r="D46" s="8">
        <v>39.65</v>
      </c>
    </row>
    <row r="47" spans="1:4" ht="15.6" x14ac:dyDescent="0.3">
      <c r="A47" s="7" t="s">
        <v>59</v>
      </c>
      <c r="B47" s="7" t="s">
        <v>22</v>
      </c>
      <c r="C47" s="8">
        <v>18</v>
      </c>
      <c r="D47" s="8">
        <v>22.48</v>
      </c>
    </row>
    <row r="48" spans="1:4" ht="15.6" x14ac:dyDescent="0.3">
      <c r="A48" s="7" t="s">
        <v>40</v>
      </c>
      <c r="B48" s="7" t="s">
        <v>23</v>
      </c>
      <c r="C48" s="9">
        <v>21.17</v>
      </c>
      <c r="D48" s="9">
        <v>26.49</v>
      </c>
    </row>
    <row r="49" spans="1:4" ht="15.6" x14ac:dyDescent="0.3">
      <c r="A49" s="7" t="s">
        <v>40</v>
      </c>
      <c r="B49" s="7" t="s">
        <v>24</v>
      </c>
      <c r="C49" s="9">
        <v>19.63</v>
      </c>
      <c r="D49" s="9">
        <v>26.46</v>
      </c>
    </row>
    <row r="50" spans="1:4" ht="15.6" x14ac:dyDescent="0.3">
      <c r="A50" s="7" t="s">
        <v>57</v>
      </c>
      <c r="B50" s="7" t="s">
        <v>22</v>
      </c>
      <c r="C50" s="9">
        <v>13.18</v>
      </c>
      <c r="D50" s="9">
        <v>25.83</v>
      </c>
    </row>
    <row r="51" spans="1:4" ht="15.6" x14ac:dyDescent="0.3">
      <c r="A51" s="7" t="s">
        <v>41</v>
      </c>
      <c r="B51" s="7" t="s">
        <v>23</v>
      </c>
      <c r="C51" s="9">
        <v>16.350000000000001</v>
      </c>
      <c r="D51" s="9">
        <v>30.65</v>
      </c>
    </row>
    <row r="52" spans="1:4" ht="15.6" x14ac:dyDescent="0.3">
      <c r="A52" s="7" t="s">
        <v>41</v>
      </c>
      <c r="B52" s="7" t="s">
        <v>24</v>
      </c>
      <c r="C52" s="9">
        <v>17.8</v>
      </c>
      <c r="D52" s="9">
        <v>27.42</v>
      </c>
    </row>
    <row r="53" spans="1:4" ht="15.6" x14ac:dyDescent="0.3">
      <c r="A53" s="7" t="s">
        <v>21</v>
      </c>
      <c r="B53" s="7" t="s">
        <v>22</v>
      </c>
      <c r="C53" s="8">
        <v>20.39</v>
      </c>
      <c r="D53" s="8">
        <v>25.04</v>
      </c>
    </row>
    <row r="54" spans="1:4" ht="15.6" x14ac:dyDescent="0.3">
      <c r="A54" s="7" t="s">
        <v>42</v>
      </c>
      <c r="B54" s="7" t="s">
        <v>23</v>
      </c>
      <c r="C54" s="9">
        <v>76.41</v>
      </c>
      <c r="D54" s="9">
        <v>-95.81</v>
      </c>
    </row>
    <row r="55" spans="1:4" ht="15.6" x14ac:dyDescent="0.3">
      <c r="A55" s="7" t="s">
        <v>42</v>
      </c>
      <c r="B55" s="7" t="s">
        <v>24</v>
      </c>
      <c r="C55" s="9">
        <v>75.62</v>
      </c>
      <c r="D55" s="9">
        <v>-93.06</v>
      </c>
    </row>
    <row r="56" spans="1:4" ht="15.6" x14ac:dyDescent="0.3">
      <c r="A56" s="7" t="s">
        <v>60</v>
      </c>
      <c r="B56" s="7" t="s">
        <v>22</v>
      </c>
      <c r="C56" s="8">
        <v>14.16</v>
      </c>
      <c r="D56" s="8">
        <v>-31.21</v>
      </c>
    </row>
    <row r="57" spans="1:4" ht="15.6" x14ac:dyDescent="0.3">
      <c r="A57" s="7" t="s">
        <v>43</v>
      </c>
      <c r="B57" s="7" t="s">
        <v>23</v>
      </c>
      <c r="C57" s="9">
        <v>-11.42</v>
      </c>
      <c r="D57" s="9" t="s">
        <v>26</v>
      </c>
    </row>
    <row r="58" spans="1:4" ht="15.6" x14ac:dyDescent="0.3">
      <c r="A58" s="7" t="s">
        <v>43</v>
      </c>
      <c r="B58" s="7" t="s">
        <v>24</v>
      </c>
      <c r="C58" s="9">
        <v>5.57</v>
      </c>
      <c r="D58" s="9" t="s">
        <v>26</v>
      </c>
    </row>
    <row r="59" spans="1:4" ht="15.6" x14ac:dyDescent="0.3">
      <c r="A59" s="7" t="s">
        <v>61</v>
      </c>
      <c r="B59" s="7" t="s">
        <v>22</v>
      </c>
      <c r="C59" s="9">
        <v>30.94</v>
      </c>
      <c r="D59" s="9">
        <v>27.64</v>
      </c>
    </row>
    <row r="60" spans="1:4" ht="15.6" x14ac:dyDescent="0.3">
      <c r="A60" s="7" t="s">
        <v>44</v>
      </c>
      <c r="B60" s="7" t="s">
        <v>23</v>
      </c>
      <c r="C60" s="8">
        <v>22.92</v>
      </c>
      <c r="D60" s="8">
        <v>30.27</v>
      </c>
    </row>
    <row r="61" spans="1:4" ht="15.6" x14ac:dyDescent="0.3">
      <c r="A61" s="7" t="s">
        <v>44</v>
      </c>
      <c r="B61" s="7" t="s">
        <v>24</v>
      </c>
      <c r="C61" s="8">
        <v>22.43</v>
      </c>
      <c r="D61" s="8">
        <v>30.45</v>
      </c>
    </row>
    <row r="62" spans="1:4" ht="15.6" x14ac:dyDescent="0.3">
      <c r="A62" s="7" t="s">
        <v>40</v>
      </c>
      <c r="B62" s="7" t="s">
        <v>22</v>
      </c>
      <c r="C62" s="9">
        <v>17.34</v>
      </c>
      <c r="D62" s="9">
        <v>26.42</v>
      </c>
    </row>
    <row r="63" spans="1:4" ht="15.6" x14ac:dyDescent="0.3">
      <c r="A63" s="7" t="s">
        <v>45</v>
      </c>
      <c r="B63" s="7" t="s">
        <v>23</v>
      </c>
      <c r="C63" s="9">
        <v>25.4</v>
      </c>
      <c r="D63" s="9">
        <v>34.18</v>
      </c>
    </row>
    <row r="64" spans="1:4" ht="15.6" x14ac:dyDescent="0.3">
      <c r="A64" s="7" t="s">
        <v>45</v>
      </c>
      <c r="B64" s="7" t="s">
        <v>24</v>
      </c>
      <c r="C64" s="9">
        <v>21.86</v>
      </c>
      <c r="D64" s="9">
        <v>27.94</v>
      </c>
    </row>
    <row r="65" spans="1:4" ht="15.6" x14ac:dyDescent="0.3">
      <c r="A65" s="7" t="s">
        <v>27</v>
      </c>
      <c r="B65" s="7" t="s">
        <v>22</v>
      </c>
      <c r="C65" s="9">
        <v>13.79</v>
      </c>
      <c r="D65" s="9">
        <v>12.78</v>
      </c>
    </row>
    <row r="66" spans="1:4" ht="15.6" x14ac:dyDescent="0.3">
      <c r="A66" s="7" t="s">
        <v>46</v>
      </c>
      <c r="B66" s="7" t="s">
        <v>23</v>
      </c>
      <c r="C66" s="9">
        <v>6.51</v>
      </c>
      <c r="D66" s="9">
        <v>7.39</v>
      </c>
    </row>
    <row r="67" spans="1:4" ht="15.6" x14ac:dyDescent="0.3">
      <c r="A67" s="7" t="s">
        <v>46</v>
      </c>
      <c r="B67" s="7" t="s">
        <v>24</v>
      </c>
      <c r="C67" s="9">
        <v>5.97</v>
      </c>
      <c r="D67" s="9">
        <v>7.84</v>
      </c>
    </row>
    <row r="68" spans="1:4" ht="15.6" x14ac:dyDescent="0.3">
      <c r="A68" s="7" t="s">
        <v>37</v>
      </c>
      <c r="B68" s="7" t="s">
        <v>22</v>
      </c>
      <c r="C68" s="9">
        <v>8.6300000000000008</v>
      </c>
      <c r="D68" s="9" t="s">
        <v>26</v>
      </c>
    </row>
    <row r="69" spans="1:4" ht="15.6" x14ac:dyDescent="0.3">
      <c r="A69" s="7" t="s">
        <v>47</v>
      </c>
      <c r="B69" s="7" t="s">
        <v>23</v>
      </c>
      <c r="C69" s="9">
        <v>27.35</v>
      </c>
      <c r="D69" s="9">
        <v>34.97</v>
      </c>
    </row>
    <row r="70" spans="1:4" ht="15.6" x14ac:dyDescent="0.3">
      <c r="A70" s="7" t="s">
        <v>47</v>
      </c>
      <c r="B70" s="7" t="s">
        <v>24</v>
      </c>
      <c r="C70" s="9">
        <v>25.5</v>
      </c>
      <c r="D70" s="9">
        <v>30.11</v>
      </c>
    </row>
    <row r="71" spans="1:4" ht="15.6" x14ac:dyDescent="0.3">
      <c r="A71" s="7" t="s">
        <v>58</v>
      </c>
      <c r="B71" s="7" t="s">
        <v>22</v>
      </c>
      <c r="C71" s="9">
        <v>41.72</v>
      </c>
      <c r="D71" s="9" t="s">
        <v>26</v>
      </c>
    </row>
    <row r="72" spans="1:4" ht="15.6" x14ac:dyDescent="0.3">
      <c r="A72" s="7" t="s">
        <v>48</v>
      </c>
      <c r="B72" s="7" t="s">
        <v>23</v>
      </c>
      <c r="C72" s="9">
        <v>18.309999999999999</v>
      </c>
      <c r="D72" s="9">
        <v>18.91</v>
      </c>
    </row>
    <row r="73" spans="1:4" ht="15.6" x14ac:dyDescent="0.3">
      <c r="A73" s="7" t="s">
        <v>48</v>
      </c>
      <c r="B73" s="7" t="s">
        <v>24</v>
      </c>
      <c r="C73" s="9">
        <v>15.62</v>
      </c>
      <c r="D73" s="9">
        <v>21.51</v>
      </c>
    </row>
    <row r="74" spans="1:4" ht="15.6" x14ac:dyDescent="0.3">
      <c r="A74" s="7" t="s">
        <v>51</v>
      </c>
      <c r="B74" s="7" t="s">
        <v>22</v>
      </c>
      <c r="C74" s="8">
        <v>24</v>
      </c>
      <c r="D74" s="8">
        <v>20.350000000000001</v>
      </c>
    </row>
    <row r="75" spans="1:4" ht="15.6" x14ac:dyDescent="0.3">
      <c r="A75" s="7" t="s">
        <v>49</v>
      </c>
      <c r="B75" s="7" t="s">
        <v>23</v>
      </c>
      <c r="C75" s="9">
        <v>9.4700000000000006</v>
      </c>
      <c r="D75" s="9">
        <v>21.61</v>
      </c>
    </row>
    <row r="76" spans="1:4" ht="15.6" x14ac:dyDescent="0.3">
      <c r="A76" s="7" t="s">
        <v>49</v>
      </c>
      <c r="B76" s="7" t="s">
        <v>24</v>
      </c>
      <c r="C76" s="9">
        <v>9.9600000000000009</v>
      </c>
      <c r="D76" s="9">
        <v>19.63</v>
      </c>
    </row>
    <row r="77" spans="1:4" ht="15.6" x14ac:dyDescent="0.3">
      <c r="A77" s="7" t="s">
        <v>31</v>
      </c>
      <c r="B77" s="7" t="s">
        <v>22</v>
      </c>
      <c r="C77" s="8">
        <v>8.08</v>
      </c>
      <c r="D77" s="8" t="s">
        <v>26</v>
      </c>
    </row>
    <row r="78" spans="1:4" ht="15.6" x14ac:dyDescent="0.3">
      <c r="A78" s="7" t="s">
        <v>50</v>
      </c>
      <c r="B78" s="7" t="s">
        <v>23</v>
      </c>
      <c r="C78" s="8">
        <v>-20.239999999999998</v>
      </c>
      <c r="D78" s="8" t="s">
        <v>26</v>
      </c>
    </row>
    <row r="79" spans="1:4" ht="15.6" x14ac:dyDescent="0.3">
      <c r="A79" s="7" t="s">
        <v>50</v>
      </c>
      <c r="B79" s="7" t="s">
        <v>24</v>
      </c>
      <c r="C79" s="8">
        <v>12.64</v>
      </c>
      <c r="D79" s="8">
        <v>18.91</v>
      </c>
    </row>
    <row r="80" spans="1:4" ht="15.6" x14ac:dyDescent="0.3">
      <c r="A80" s="7" t="s">
        <v>55</v>
      </c>
      <c r="B80" s="7" t="s">
        <v>22</v>
      </c>
      <c r="C80" s="9">
        <v>15.01</v>
      </c>
      <c r="D80" s="9" t="s">
        <v>26</v>
      </c>
    </row>
    <row r="81" spans="1:4" ht="15.6" x14ac:dyDescent="0.3">
      <c r="A81" s="7" t="s">
        <v>51</v>
      </c>
      <c r="B81" s="7" t="s">
        <v>23</v>
      </c>
      <c r="C81" s="8">
        <v>29.59</v>
      </c>
      <c r="D81" s="8">
        <v>32.61</v>
      </c>
    </row>
    <row r="82" spans="1:4" ht="15.6" x14ac:dyDescent="0.3">
      <c r="A82" s="7" t="s">
        <v>51</v>
      </c>
      <c r="B82" s="7" t="s">
        <v>24</v>
      </c>
      <c r="C82" s="8">
        <v>28.48</v>
      </c>
      <c r="D82" s="8">
        <v>29.99</v>
      </c>
    </row>
    <row r="83" spans="1:4" ht="15.6" x14ac:dyDescent="0.3">
      <c r="A83" s="7" t="s">
        <v>56</v>
      </c>
      <c r="B83" s="7" t="s">
        <v>22</v>
      </c>
      <c r="C83" s="8">
        <v>14.96</v>
      </c>
      <c r="D83" s="8">
        <v>24.33</v>
      </c>
    </row>
    <row r="84" spans="1:4" ht="15.6" x14ac:dyDescent="0.3">
      <c r="A84" s="7" t="s">
        <v>52</v>
      </c>
      <c r="B84" s="7" t="s">
        <v>23</v>
      </c>
      <c r="C84" s="8">
        <v>18.43</v>
      </c>
      <c r="D84" s="8" t="s">
        <v>26</v>
      </c>
    </row>
    <row r="85" spans="1:4" ht="15.6" x14ac:dyDescent="0.3">
      <c r="A85" s="7" t="s">
        <v>52</v>
      </c>
      <c r="B85" s="7" t="s">
        <v>24</v>
      </c>
      <c r="C85" s="8">
        <v>19.53</v>
      </c>
      <c r="D85" s="8">
        <v>30.65</v>
      </c>
    </row>
    <row r="86" spans="1:4" ht="15.6" x14ac:dyDescent="0.3">
      <c r="A86" s="7" t="s">
        <v>34</v>
      </c>
      <c r="B86" s="7" t="s">
        <v>22</v>
      </c>
      <c r="C86" s="9">
        <v>13.31</v>
      </c>
      <c r="D86" s="9">
        <v>-11.91</v>
      </c>
    </row>
    <row r="87" spans="1:4" ht="15.6" x14ac:dyDescent="0.3">
      <c r="A87" s="7" t="s">
        <v>53</v>
      </c>
      <c r="B87" s="7" t="s">
        <v>23</v>
      </c>
      <c r="C87" s="8">
        <v>24.31</v>
      </c>
      <c r="D87" s="8">
        <v>34.56</v>
      </c>
    </row>
    <row r="88" spans="1:4" ht="15.6" x14ac:dyDescent="0.3">
      <c r="A88" s="7" t="s">
        <v>53</v>
      </c>
      <c r="B88" s="7" t="s">
        <v>24</v>
      </c>
      <c r="C88" s="8">
        <v>22.63</v>
      </c>
      <c r="D88" s="8">
        <v>32.74</v>
      </c>
    </row>
    <row r="89" spans="1:4" ht="15.6" x14ac:dyDescent="0.3">
      <c r="A89" s="7" t="s">
        <v>28</v>
      </c>
      <c r="B89" s="7" t="s">
        <v>22</v>
      </c>
      <c r="C89" s="8">
        <v>21.41</v>
      </c>
      <c r="D89" s="8">
        <v>21.94</v>
      </c>
    </row>
    <row r="90" spans="1:4" ht="15.6" x14ac:dyDescent="0.3">
      <c r="A90" s="7" t="s">
        <v>54</v>
      </c>
      <c r="B90" s="7" t="s">
        <v>23</v>
      </c>
      <c r="C90" s="8">
        <v>24.59</v>
      </c>
      <c r="D90" s="8">
        <v>35.700000000000003</v>
      </c>
    </row>
    <row r="91" spans="1:4" ht="15.6" x14ac:dyDescent="0.3">
      <c r="A91" s="7" t="s">
        <v>54</v>
      </c>
      <c r="B91" s="7" t="s">
        <v>24</v>
      </c>
      <c r="C91" s="8">
        <v>23.21</v>
      </c>
      <c r="D91" s="8">
        <v>34.04</v>
      </c>
    </row>
    <row r="92" spans="1:4" ht="15.6" x14ac:dyDescent="0.3">
      <c r="A92" s="7" t="s">
        <v>25</v>
      </c>
      <c r="B92" s="7" t="s">
        <v>22</v>
      </c>
      <c r="C92" s="9">
        <v>9.18</v>
      </c>
      <c r="D92" s="9" t="s">
        <v>26</v>
      </c>
    </row>
    <row r="93" spans="1:4" ht="15.6" x14ac:dyDescent="0.3">
      <c r="A93" s="7" t="s">
        <v>55</v>
      </c>
      <c r="B93" s="7" t="s">
        <v>23</v>
      </c>
      <c r="C93" s="9">
        <v>20.96</v>
      </c>
      <c r="D93" s="9">
        <v>-23.08</v>
      </c>
    </row>
    <row r="94" spans="1:4" ht="15.6" x14ac:dyDescent="0.3">
      <c r="A94" s="7" t="s">
        <v>55</v>
      </c>
      <c r="B94" s="7" t="s">
        <v>24</v>
      </c>
      <c r="C94" s="9">
        <v>18.72</v>
      </c>
      <c r="D94" s="9">
        <v>17.55</v>
      </c>
    </row>
    <row r="95" spans="1:4" ht="15.6" x14ac:dyDescent="0.3">
      <c r="A95" s="7" t="s">
        <v>49</v>
      </c>
      <c r="B95" s="7" t="s">
        <v>22</v>
      </c>
      <c r="C95" s="9">
        <v>10.8</v>
      </c>
      <c r="D95" s="9">
        <v>-15.45</v>
      </c>
    </row>
    <row r="96" spans="1:4" ht="15.6" x14ac:dyDescent="0.3">
      <c r="A96" s="7" t="s">
        <v>56</v>
      </c>
      <c r="B96" s="7" t="s">
        <v>23</v>
      </c>
      <c r="C96" s="8">
        <v>15.45</v>
      </c>
      <c r="D96" s="8">
        <v>24.89</v>
      </c>
    </row>
    <row r="97" spans="1:4" ht="15.6" x14ac:dyDescent="0.3">
      <c r="A97" s="7" t="s">
        <v>56</v>
      </c>
      <c r="B97" s="7" t="s">
        <v>24</v>
      </c>
      <c r="C97" s="8">
        <v>15.22</v>
      </c>
      <c r="D97" s="8">
        <v>24.62</v>
      </c>
    </row>
    <row r="98" spans="1:4" ht="15.6" x14ac:dyDescent="0.3">
      <c r="A98" s="7" t="s">
        <v>43</v>
      </c>
      <c r="B98" s="7" t="s">
        <v>22</v>
      </c>
      <c r="C98" s="9">
        <v>3.49</v>
      </c>
      <c r="D98" s="9" t="s">
        <v>26</v>
      </c>
    </row>
    <row r="99" spans="1:4" ht="15.6" x14ac:dyDescent="0.3">
      <c r="A99" s="7" t="s">
        <v>57</v>
      </c>
      <c r="B99" s="7" t="s">
        <v>23</v>
      </c>
      <c r="C99" s="9">
        <v>16.48</v>
      </c>
      <c r="D99" s="9">
        <v>24.71</v>
      </c>
    </row>
    <row r="100" spans="1:4" ht="15.6" x14ac:dyDescent="0.3">
      <c r="A100" s="7" t="s">
        <v>57</v>
      </c>
      <c r="B100" s="7" t="s">
        <v>24</v>
      </c>
      <c r="C100" s="9">
        <v>15.33</v>
      </c>
      <c r="D100" s="9">
        <v>25.09</v>
      </c>
    </row>
    <row r="101" spans="1:4" ht="15.6" x14ac:dyDescent="0.3">
      <c r="A101" s="7" t="s">
        <v>46</v>
      </c>
      <c r="B101" s="7" t="s">
        <v>22</v>
      </c>
      <c r="C101" s="9">
        <v>5.27</v>
      </c>
      <c r="D101" s="9">
        <v>-8.49</v>
      </c>
    </row>
    <row r="102" spans="1:4" ht="15.6" x14ac:dyDescent="0.3">
      <c r="A102" s="7" t="s">
        <v>58</v>
      </c>
      <c r="B102" s="7" t="s">
        <v>23</v>
      </c>
      <c r="C102" s="9">
        <v>34.89</v>
      </c>
      <c r="D102" s="9">
        <v>24.67</v>
      </c>
    </row>
    <row r="103" spans="1:4" ht="15.6" x14ac:dyDescent="0.3">
      <c r="A103" s="7" t="s">
        <v>58</v>
      </c>
      <c r="B103" s="7" t="s">
        <v>24</v>
      </c>
      <c r="C103" s="9">
        <v>36.869999999999997</v>
      </c>
      <c r="D103" s="9">
        <v>27.15</v>
      </c>
    </row>
    <row r="104" spans="1:4" ht="15.6" x14ac:dyDescent="0.3">
      <c r="A104" s="7" t="s">
        <v>48</v>
      </c>
      <c r="B104" s="7" t="s">
        <v>22</v>
      </c>
      <c r="C104" s="9">
        <v>13.33</v>
      </c>
      <c r="D104" s="9">
        <v>23.84</v>
      </c>
    </row>
    <row r="105" spans="1:4" ht="15.6" x14ac:dyDescent="0.3">
      <c r="A105" s="7" t="s">
        <v>59</v>
      </c>
      <c r="B105" s="7" t="s">
        <v>23</v>
      </c>
      <c r="C105" s="8">
        <v>22.69</v>
      </c>
      <c r="D105" s="8">
        <v>29.91</v>
      </c>
    </row>
    <row r="106" spans="1:4" ht="15.6" x14ac:dyDescent="0.3">
      <c r="A106" s="7" t="s">
        <v>59</v>
      </c>
      <c r="B106" s="7" t="s">
        <v>24</v>
      </c>
      <c r="C106" s="8">
        <v>21.46</v>
      </c>
      <c r="D106" s="8">
        <v>28.21</v>
      </c>
    </row>
    <row r="107" spans="1:4" ht="15.6" x14ac:dyDescent="0.3">
      <c r="A107" s="7" t="s">
        <v>41</v>
      </c>
      <c r="B107" s="7" t="s">
        <v>22</v>
      </c>
      <c r="C107" s="9">
        <v>19.53</v>
      </c>
      <c r="D107" s="9">
        <v>23.97</v>
      </c>
    </row>
    <row r="108" spans="1:4" ht="15.6" x14ac:dyDescent="0.3">
      <c r="A108" s="7" t="s">
        <v>60</v>
      </c>
      <c r="B108" s="7" t="s">
        <v>23</v>
      </c>
      <c r="C108" s="8">
        <v>15.58</v>
      </c>
      <c r="D108" s="8">
        <v>26.33</v>
      </c>
    </row>
    <row r="109" spans="1:4" ht="15.6" x14ac:dyDescent="0.3">
      <c r="A109" s="7" t="s">
        <v>60</v>
      </c>
      <c r="B109" s="7" t="s">
        <v>24</v>
      </c>
      <c r="C109" s="8">
        <v>15.14</v>
      </c>
      <c r="D109" s="8">
        <v>27.64</v>
      </c>
    </row>
    <row r="110" spans="1:4" ht="15.6" x14ac:dyDescent="0.3">
      <c r="A110" s="7" t="s">
        <v>47</v>
      </c>
      <c r="B110" s="7" t="s">
        <v>22</v>
      </c>
      <c r="C110" s="9">
        <v>16.100000000000001</v>
      </c>
      <c r="D110" s="9">
        <v>-7.43</v>
      </c>
    </row>
    <row r="111" spans="1:4" ht="15.6" x14ac:dyDescent="0.3">
      <c r="A111" s="7" t="s">
        <v>61</v>
      </c>
      <c r="B111" s="7" t="s">
        <v>23</v>
      </c>
      <c r="C111" s="9">
        <v>42.42</v>
      </c>
      <c r="D111" s="9">
        <v>42.83</v>
      </c>
    </row>
    <row r="112" spans="1:4" ht="15.6" x14ac:dyDescent="0.3">
      <c r="A112" s="7" t="s">
        <v>61</v>
      </c>
      <c r="B112" s="7" t="s">
        <v>24</v>
      </c>
      <c r="C112" s="9">
        <v>38.85</v>
      </c>
      <c r="D112" s="9">
        <v>38.71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B256-D37A-4D8B-BB5D-5E67F60465BD}">
  <dimension ref="A1:D5"/>
  <sheetViews>
    <sheetView workbookViewId="0">
      <selection activeCell="D23" sqref="D23"/>
    </sheetView>
  </sheetViews>
  <sheetFormatPr defaultRowHeight="14.4" x14ac:dyDescent="0.3"/>
  <cols>
    <col min="1" max="1" width="5.21875" bestFit="1" customWidth="1"/>
    <col min="2" max="2" width="50.88671875" bestFit="1" customWidth="1"/>
    <col min="3" max="3" width="61.77734375" bestFit="1" customWidth="1"/>
    <col min="4" max="4" width="57.5546875" bestFit="1" customWidth="1"/>
    <col min="5" max="38" width="62.6640625" bestFit="1" customWidth="1"/>
    <col min="39" max="39" width="10.77734375" bestFit="1" customWidth="1"/>
    <col min="40" max="40" width="10.21875" bestFit="1" customWidth="1"/>
    <col min="41" max="41" width="8" bestFit="1" customWidth="1"/>
    <col min="42" max="42" width="10.21875" bestFit="1" customWidth="1"/>
    <col min="43" max="43" width="8" bestFit="1" customWidth="1"/>
    <col min="44" max="44" width="10.21875" bestFit="1" customWidth="1"/>
    <col min="45" max="45" width="8" bestFit="1" customWidth="1"/>
    <col min="46" max="46" width="10.21875" bestFit="1" customWidth="1"/>
    <col min="47" max="47" width="8" bestFit="1" customWidth="1"/>
    <col min="48" max="48" width="10.21875" bestFit="1" customWidth="1"/>
    <col min="49" max="49" width="8" bestFit="1" customWidth="1"/>
    <col min="50" max="50" width="10.21875" bestFit="1" customWidth="1"/>
    <col min="51" max="51" width="8" bestFit="1" customWidth="1"/>
    <col min="52" max="52" width="10.21875" bestFit="1" customWidth="1"/>
    <col min="53" max="53" width="8" bestFit="1" customWidth="1"/>
    <col min="54" max="54" width="10.21875" bestFit="1" customWidth="1"/>
    <col min="55" max="55" width="8" bestFit="1" customWidth="1"/>
    <col min="56" max="56" width="10.21875" bestFit="1" customWidth="1"/>
    <col min="57" max="57" width="8" bestFit="1" customWidth="1"/>
    <col min="58" max="58" width="10.21875" bestFit="1" customWidth="1"/>
    <col min="59" max="59" width="8" bestFit="1" customWidth="1"/>
    <col min="60" max="60" width="10.21875" bestFit="1" customWidth="1"/>
    <col min="61" max="61" width="8" bestFit="1" customWidth="1"/>
    <col min="62" max="62" width="10.21875" bestFit="1" customWidth="1"/>
    <col min="63" max="63" width="8" bestFit="1" customWidth="1"/>
    <col min="64" max="64" width="10.21875" bestFit="1" customWidth="1"/>
    <col min="65" max="65" width="8" bestFit="1" customWidth="1"/>
    <col min="66" max="66" width="10.21875" bestFit="1" customWidth="1"/>
    <col min="67" max="67" width="7" bestFit="1" customWidth="1"/>
    <col min="68" max="68" width="9.21875" bestFit="1" customWidth="1"/>
    <col min="69" max="69" width="8" bestFit="1" customWidth="1"/>
    <col min="70" max="70" width="10.21875" bestFit="1" customWidth="1"/>
    <col min="71" max="71" width="8" bestFit="1" customWidth="1"/>
    <col min="72" max="72" width="10.21875" bestFit="1" customWidth="1"/>
    <col min="73" max="73" width="8" bestFit="1" customWidth="1"/>
    <col min="74" max="74" width="10.21875" bestFit="1" customWidth="1"/>
    <col min="75" max="75" width="8" bestFit="1" customWidth="1"/>
    <col min="76" max="76" width="10.21875" bestFit="1" customWidth="1"/>
    <col min="77" max="77" width="8" bestFit="1" customWidth="1"/>
    <col min="78" max="78" width="10.21875" bestFit="1" customWidth="1"/>
    <col min="79" max="79" width="10.77734375" bestFit="1" customWidth="1"/>
    <col min="80" max="80" width="9.21875" bestFit="1" customWidth="1"/>
    <col min="81" max="81" width="7" bestFit="1" customWidth="1"/>
    <col min="82" max="82" width="9.21875" bestFit="1" customWidth="1"/>
    <col min="83" max="83" width="7" bestFit="1" customWidth="1"/>
    <col min="84" max="84" width="9.21875" bestFit="1" customWidth="1"/>
    <col min="85" max="85" width="7" bestFit="1" customWidth="1"/>
    <col min="86" max="86" width="9.21875" bestFit="1" customWidth="1"/>
    <col min="87" max="87" width="7" bestFit="1" customWidth="1"/>
    <col min="88" max="88" width="9.21875" bestFit="1" customWidth="1"/>
    <col min="89" max="89" width="8" bestFit="1" customWidth="1"/>
    <col min="90" max="90" width="10.21875" bestFit="1" customWidth="1"/>
    <col min="91" max="91" width="8" bestFit="1" customWidth="1"/>
    <col min="92" max="92" width="10.21875" bestFit="1" customWidth="1"/>
    <col min="93" max="93" width="8" bestFit="1" customWidth="1"/>
    <col min="94" max="94" width="10.21875" bestFit="1" customWidth="1"/>
    <col min="95" max="95" width="8" bestFit="1" customWidth="1"/>
    <col min="96" max="96" width="10.21875" bestFit="1" customWidth="1"/>
    <col min="97" max="97" width="8" bestFit="1" customWidth="1"/>
    <col min="98" max="98" width="10.21875" bestFit="1" customWidth="1"/>
    <col min="99" max="99" width="8" bestFit="1" customWidth="1"/>
    <col min="100" max="100" width="10.21875" bestFit="1" customWidth="1"/>
    <col min="101" max="101" width="8" bestFit="1" customWidth="1"/>
    <col min="102" max="102" width="10.21875" bestFit="1" customWidth="1"/>
    <col min="103" max="103" width="8" bestFit="1" customWidth="1"/>
    <col min="104" max="104" width="10.21875" bestFit="1" customWidth="1"/>
    <col min="105" max="105" width="6" bestFit="1" customWidth="1"/>
    <col min="106" max="106" width="7.6640625" bestFit="1" customWidth="1"/>
    <col min="107" max="107" width="7" bestFit="1" customWidth="1"/>
    <col min="108" max="108" width="9.21875" bestFit="1" customWidth="1"/>
    <col min="109" max="109" width="8" bestFit="1" customWidth="1"/>
    <col min="110" max="110" width="10.21875" bestFit="1" customWidth="1"/>
    <col min="111" max="111" width="8" bestFit="1" customWidth="1"/>
    <col min="112" max="112" width="10.21875" bestFit="1" customWidth="1"/>
    <col min="113" max="113" width="8" bestFit="1" customWidth="1"/>
    <col min="114" max="114" width="10.21875" bestFit="1" customWidth="1"/>
    <col min="115" max="115" width="6" bestFit="1" customWidth="1"/>
    <col min="116" max="116" width="7.6640625" bestFit="1" customWidth="1"/>
    <col min="117" max="117" width="8" bestFit="1" customWidth="1"/>
    <col min="118" max="118" width="10.21875" bestFit="1" customWidth="1"/>
    <col min="119" max="119" width="8" bestFit="1" customWidth="1"/>
    <col min="120" max="120" width="10.21875" bestFit="1" customWidth="1"/>
    <col min="121" max="121" width="8" bestFit="1" customWidth="1"/>
    <col min="122" max="122" width="10.21875" bestFit="1" customWidth="1"/>
    <col min="123" max="123" width="8" bestFit="1" customWidth="1"/>
    <col min="124" max="124" width="10.21875" bestFit="1" customWidth="1"/>
    <col min="125" max="125" width="8" bestFit="1" customWidth="1"/>
    <col min="126" max="126" width="10.21875" bestFit="1" customWidth="1"/>
    <col min="127" max="127" width="8" bestFit="1" customWidth="1"/>
    <col min="128" max="128" width="10.21875" bestFit="1" customWidth="1"/>
    <col min="129" max="129" width="6" bestFit="1" customWidth="1"/>
    <col min="130" max="130" width="7.6640625" bestFit="1" customWidth="1"/>
    <col min="131" max="131" width="8" bestFit="1" customWidth="1"/>
    <col min="132" max="132" width="10.21875" bestFit="1" customWidth="1"/>
    <col min="133" max="133" width="7" bestFit="1" customWidth="1"/>
    <col min="134" max="134" width="9.21875" bestFit="1" customWidth="1"/>
    <col min="135" max="135" width="6" bestFit="1" customWidth="1"/>
    <col min="136" max="136" width="7.6640625" bestFit="1" customWidth="1"/>
    <col min="137" max="137" width="8" bestFit="1" customWidth="1"/>
    <col min="138" max="138" width="10.21875" bestFit="1" customWidth="1"/>
    <col min="139" max="139" width="8" bestFit="1" customWidth="1"/>
    <col min="140" max="140" width="10.21875" bestFit="1" customWidth="1"/>
    <col min="141" max="141" width="8" bestFit="1" customWidth="1"/>
    <col min="142" max="142" width="10.21875" bestFit="1" customWidth="1"/>
    <col min="143" max="143" width="8" bestFit="1" customWidth="1"/>
    <col min="144" max="144" width="10.21875" bestFit="1" customWidth="1"/>
    <col min="145" max="145" width="8" bestFit="1" customWidth="1"/>
    <col min="146" max="146" width="10.21875" bestFit="1" customWidth="1"/>
    <col min="147" max="147" width="8" bestFit="1" customWidth="1"/>
    <col min="148" max="148" width="10.21875" bestFit="1" customWidth="1"/>
    <col min="149" max="149" width="8" bestFit="1" customWidth="1"/>
    <col min="150" max="150" width="10.21875" bestFit="1" customWidth="1"/>
    <col min="151" max="151" width="77.5546875" bestFit="1" customWidth="1"/>
    <col min="152" max="152" width="73.21875" bestFit="1" customWidth="1"/>
    <col min="153" max="154" width="10.21875" bestFit="1" customWidth="1"/>
    <col min="155" max="155" width="8" bestFit="1" customWidth="1"/>
    <col min="156" max="156" width="7.6640625" bestFit="1" customWidth="1"/>
    <col min="157" max="157" width="10.21875" bestFit="1" customWidth="1"/>
    <col min="158" max="158" width="8" bestFit="1" customWidth="1"/>
    <col min="159" max="160" width="10.21875" bestFit="1" customWidth="1"/>
    <col min="161" max="161" width="8" bestFit="1" customWidth="1"/>
    <col min="162" max="163" width="10.21875" bestFit="1" customWidth="1"/>
    <col min="164" max="164" width="8" bestFit="1" customWidth="1"/>
    <col min="165" max="166" width="10.21875" bestFit="1" customWidth="1"/>
    <col min="167" max="167" width="7" bestFit="1" customWidth="1"/>
    <col min="168" max="168" width="7.6640625" bestFit="1" customWidth="1"/>
    <col min="169" max="169" width="9.21875" bestFit="1" customWidth="1"/>
    <col min="170" max="170" width="8" bestFit="1" customWidth="1"/>
    <col min="171" max="171" width="9.21875" bestFit="1" customWidth="1"/>
    <col min="172" max="172" width="10.21875" bestFit="1" customWidth="1"/>
    <col min="173" max="173" width="8" bestFit="1" customWidth="1"/>
    <col min="174" max="175" width="10.21875" bestFit="1" customWidth="1"/>
    <col min="176" max="176" width="8" bestFit="1" customWidth="1"/>
    <col min="177" max="177" width="7.6640625" bestFit="1" customWidth="1"/>
    <col min="178" max="178" width="10.21875" bestFit="1" customWidth="1"/>
    <col min="179" max="179" width="8" bestFit="1" customWidth="1"/>
    <col min="180" max="180" width="9.21875" bestFit="1" customWidth="1"/>
    <col min="181" max="181" width="10.21875" bestFit="1" customWidth="1"/>
    <col min="182" max="182" width="8" bestFit="1" customWidth="1"/>
    <col min="183" max="184" width="10.21875" bestFit="1" customWidth="1"/>
    <col min="185" max="185" width="8" bestFit="1" customWidth="1"/>
    <col min="186" max="187" width="10.21875" bestFit="1" customWidth="1"/>
    <col min="188" max="188" width="8" bestFit="1" customWidth="1"/>
    <col min="189" max="189" width="7.6640625" bestFit="1" customWidth="1"/>
    <col min="190" max="190" width="10.21875" bestFit="1" customWidth="1"/>
    <col min="191" max="191" width="8" bestFit="1" customWidth="1"/>
    <col min="192" max="193" width="10.21875" bestFit="1" customWidth="1"/>
    <col min="194" max="194" width="8" bestFit="1" customWidth="1"/>
    <col min="195" max="196" width="10.21875" bestFit="1" customWidth="1"/>
    <col min="197" max="197" width="8" bestFit="1" customWidth="1"/>
    <col min="198" max="199" width="10.21875" bestFit="1" customWidth="1"/>
    <col min="200" max="200" width="7" bestFit="1" customWidth="1"/>
    <col min="201" max="201" width="9.21875" bestFit="1" customWidth="1"/>
    <col min="202" max="202" width="7.6640625" bestFit="1" customWidth="1"/>
    <col min="203" max="203" width="8" bestFit="1" customWidth="1"/>
    <col min="204" max="205" width="10.21875" bestFit="1" customWidth="1"/>
    <col min="206" max="206" width="8" bestFit="1" customWidth="1"/>
    <col min="207" max="208" width="10.21875" bestFit="1" customWidth="1"/>
    <col min="209" max="209" width="8" bestFit="1" customWidth="1"/>
    <col min="210" max="211" width="10.21875" bestFit="1" customWidth="1"/>
    <col min="212" max="212" width="8" bestFit="1" customWidth="1"/>
    <col min="213" max="214" width="10.21875" bestFit="1" customWidth="1"/>
    <col min="215" max="215" width="8" bestFit="1" customWidth="1"/>
    <col min="216" max="217" width="10.21875" bestFit="1" customWidth="1"/>
    <col min="218" max="218" width="8" bestFit="1" customWidth="1"/>
    <col min="219" max="220" width="10.21875" bestFit="1" customWidth="1"/>
    <col min="221" max="221" width="8" bestFit="1" customWidth="1"/>
    <col min="222" max="223" width="10.21875" bestFit="1" customWidth="1"/>
    <col min="224" max="224" width="77.5546875" bestFit="1" customWidth="1"/>
    <col min="225" max="225" width="73.21875" bestFit="1" customWidth="1"/>
    <col min="226" max="226" width="8" bestFit="1" customWidth="1"/>
    <col min="227" max="229" width="10.21875" bestFit="1" customWidth="1"/>
    <col min="230" max="230" width="8" bestFit="1" customWidth="1"/>
    <col min="231" max="233" width="10.21875" bestFit="1" customWidth="1"/>
    <col min="234" max="234" width="8" bestFit="1" customWidth="1"/>
    <col min="235" max="237" width="10.21875" bestFit="1" customWidth="1"/>
    <col min="238" max="238" width="8" bestFit="1" customWidth="1"/>
    <col min="239" max="240" width="9.21875" bestFit="1" customWidth="1"/>
    <col min="241" max="241" width="10.21875" bestFit="1" customWidth="1"/>
    <col min="242" max="242" width="8" bestFit="1" customWidth="1"/>
    <col min="243" max="243" width="7.6640625" bestFit="1" customWidth="1"/>
    <col min="244" max="245" width="10.21875" bestFit="1" customWidth="1"/>
    <col min="246" max="246" width="8" bestFit="1" customWidth="1"/>
    <col min="247" max="249" width="10.21875" bestFit="1" customWidth="1"/>
    <col min="250" max="250" width="8" bestFit="1" customWidth="1"/>
    <col min="251" max="253" width="10.21875" bestFit="1" customWidth="1"/>
    <col min="254" max="254" width="8" bestFit="1" customWidth="1"/>
    <col min="255" max="255" width="9.21875" bestFit="1" customWidth="1"/>
    <col min="256" max="257" width="10.21875" bestFit="1" customWidth="1"/>
    <col min="258" max="258" width="8" bestFit="1" customWidth="1"/>
    <col min="259" max="261" width="10.21875" bestFit="1" customWidth="1"/>
    <col min="262" max="262" width="8" bestFit="1" customWidth="1"/>
    <col min="263" max="265" width="10.21875" bestFit="1" customWidth="1"/>
    <col min="266" max="266" width="8" bestFit="1" customWidth="1"/>
    <col min="267" max="267" width="9.21875" bestFit="1" customWidth="1"/>
    <col min="268" max="268" width="7.6640625" bestFit="1" customWidth="1"/>
    <col min="269" max="269" width="10.21875" bestFit="1" customWidth="1"/>
    <col min="270" max="270" width="8" bestFit="1" customWidth="1"/>
    <col min="271" max="273" width="10.21875" bestFit="1" customWidth="1"/>
    <col min="274" max="274" width="8" bestFit="1" customWidth="1"/>
    <col min="275" max="275" width="7.6640625" bestFit="1" customWidth="1"/>
    <col min="276" max="277" width="10.21875" bestFit="1" customWidth="1"/>
    <col min="278" max="278" width="8" bestFit="1" customWidth="1"/>
    <col min="279" max="281" width="10.21875" bestFit="1" customWidth="1"/>
    <col min="282" max="282" width="8" bestFit="1" customWidth="1"/>
    <col min="283" max="285" width="10.21875" bestFit="1" customWidth="1"/>
    <col min="286" max="286" width="8" bestFit="1" customWidth="1"/>
    <col min="287" max="289" width="10.21875" bestFit="1" customWidth="1"/>
    <col min="290" max="290" width="8" bestFit="1" customWidth="1"/>
    <col min="291" max="293" width="10.21875" bestFit="1" customWidth="1"/>
    <col min="294" max="294" width="8" bestFit="1" customWidth="1"/>
    <col min="295" max="297" width="10.21875" bestFit="1" customWidth="1"/>
    <col min="298" max="298" width="77.5546875" bestFit="1" customWidth="1"/>
    <col min="299" max="299" width="73.21875" bestFit="1" customWidth="1"/>
    <col min="300" max="301" width="10.21875" bestFit="1" customWidth="1"/>
    <col min="302" max="302" width="8" bestFit="1" customWidth="1"/>
    <col min="303" max="303" width="9.21875" bestFit="1" customWidth="1"/>
    <col min="304" max="304" width="10.21875" bestFit="1" customWidth="1"/>
    <col min="305" max="305" width="9.21875" bestFit="1" customWidth="1"/>
    <col min="306" max="306" width="8" bestFit="1" customWidth="1"/>
    <col min="307" max="309" width="10.21875" bestFit="1" customWidth="1"/>
    <col min="310" max="310" width="8" bestFit="1" customWidth="1"/>
    <col min="311" max="313" width="10.21875" bestFit="1" customWidth="1"/>
    <col min="314" max="314" width="8" bestFit="1" customWidth="1"/>
    <col min="315" max="317" width="10.21875" bestFit="1" customWidth="1"/>
    <col min="318" max="318" width="8" bestFit="1" customWidth="1"/>
    <col min="319" max="321" width="10.21875" bestFit="1" customWidth="1"/>
    <col min="322" max="322" width="8" bestFit="1" customWidth="1"/>
    <col min="323" max="323" width="9.21875" bestFit="1" customWidth="1"/>
    <col min="324" max="324" width="7.6640625" bestFit="1" customWidth="1"/>
    <col min="325" max="325" width="10.21875" bestFit="1" customWidth="1"/>
    <col min="326" max="326" width="8" bestFit="1" customWidth="1"/>
    <col min="327" max="329" width="10.21875" bestFit="1" customWidth="1"/>
    <col min="330" max="330" width="8" bestFit="1" customWidth="1"/>
    <col min="331" max="333" width="10.21875" bestFit="1" customWidth="1"/>
    <col min="334" max="334" width="8" bestFit="1" customWidth="1"/>
    <col min="335" max="335" width="7.6640625" bestFit="1" customWidth="1"/>
    <col min="336" max="337" width="10.21875" bestFit="1" customWidth="1"/>
    <col min="338" max="338" width="8" bestFit="1" customWidth="1"/>
    <col min="339" max="340" width="10.21875" bestFit="1" customWidth="1"/>
    <col min="341" max="341" width="9.21875" bestFit="1" customWidth="1"/>
    <col min="342" max="342" width="8" bestFit="1" customWidth="1"/>
    <col min="343" max="345" width="10.21875" bestFit="1" customWidth="1"/>
    <col min="346" max="346" width="8" bestFit="1" customWidth="1"/>
    <col min="347" max="347" width="10.21875" bestFit="1" customWidth="1"/>
    <col min="348" max="348" width="9.21875" bestFit="1" customWidth="1"/>
    <col min="349" max="349" width="10.21875" bestFit="1" customWidth="1"/>
    <col min="350" max="350" width="8" bestFit="1" customWidth="1"/>
    <col min="351" max="353" width="10.21875" bestFit="1" customWidth="1"/>
    <col min="354" max="354" width="8" bestFit="1" customWidth="1"/>
    <col min="355" max="357" width="10.21875" bestFit="1" customWidth="1"/>
    <col min="358" max="358" width="8" bestFit="1" customWidth="1"/>
    <col min="359" max="361" width="10.21875" bestFit="1" customWidth="1"/>
    <col min="362" max="362" width="8" bestFit="1" customWidth="1"/>
    <col min="363" max="365" width="10.21875" bestFit="1" customWidth="1"/>
    <col min="366" max="366" width="8" bestFit="1" customWidth="1"/>
    <col min="367" max="369" width="10.21875" bestFit="1" customWidth="1"/>
    <col min="370" max="370" width="8" bestFit="1" customWidth="1"/>
    <col min="371" max="371" width="9.21875" bestFit="1" customWidth="1"/>
    <col min="372" max="373" width="10.21875" bestFit="1" customWidth="1"/>
    <col min="374" max="374" width="8" bestFit="1" customWidth="1"/>
    <col min="375" max="377" width="10.21875" bestFit="1" customWidth="1"/>
    <col min="378" max="378" width="8" bestFit="1" customWidth="1"/>
    <col min="379" max="381" width="10.21875" bestFit="1" customWidth="1"/>
    <col min="382" max="382" width="8" bestFit="1" customWidth="1"/>
    <col min="383" max="384" width="10.21875" bestFit="1" customWidth="1"/>
    <col min="385" max="385" width="9.21875" bestFit="1" customWidth="1"/>
    <col min="386" max="386" width="8" bestFit="1" customWidth="1"/>
    <col min="387" max="389" width="10.21875" bestFit="1" customWidth="1"/>
    <col min="390" max="390" width="8" bestFit="1" customWidth="1"/>
    <col min="391" max="393" width="10.21875" bestFit="1" customWidth="1"/>
    <col min="394" max="394" width="8" bestFit="1" customWidth="1"/>
    <col min="395" max="395" width="9.21875" bestFit="1" customWidth="1"/>
    <col min="396" max="397" width="10.21875" bestFit="1" customWidth="1"/>
    <col min="398" max="398" width="8" bestFit="1" customWidth="1"/>
    <col min="399" max="401" width="10.21875" bestFit="1" customWidth="1"/>
    <col min="402" max="402" width="8" bestFit="1" customWidth="1"/>
    <col min="403" max="405" width="10.21875" bestFit="1" customWidth="1"/>
    <col min="406" max="406" width="8" bestFit="1" customWidth="1"/>
    <col min="407" max="409" width="10.21875" bestFit="1" customWidth="1"/>
    <col min="410" max="410" width="8" bestFit="1" customWidth="1"/>
    <col min="411" max="413" width="10.21875" bestFit="1" customWidth="1"/>
    <col min="414" max="414" width="8" bestFit="1" customWidth="1"/>
    <col min="415" max="417" width="10.21875" bestFit="1" customWidth="1"/>
    <col min="418" max="418" width="8" bestFit="1" customWidth="1"/>
    <col min="419" max="421" width="10.21875" bestFit="1" customWidth="1"/>
    <col min="422" max="422" width="8" bestFit="1" customWidth="1"/>
    <col min="423" max="425" width="10.21875" bestFit="1" customWidth="1"/>
    <col min="426" max="426" width="8" bestFit="1" customWidth="1"/>
    <col min="427" max="427" width="10.21875" bestFit="1" customWidth="1"/>
    <col min="428" max="428" width="9.21875" bestFit="1" customWidth="1"/>
    <col min="429" max="429" width="10.21875" bestFit="1" customWidth="1"/>
    <col min="430" max="430" width="8" bestFit="1" customWidth="1"/>
    <col min="431" max="433" width="10.21875" bestFit="1" customWidth="1"/>
    <col min="434" max="434" width="8" bestFit="1" customWidth="1"/>
    <col min="435" max="437" width="10.21875" bestFit="1" customWidth="1"/>
    <col min="438" max="438" width="8" bestFit="1" customWidth="1"/>
    <col min="439" max="441" width="10.21875" bestFit="1" customWidth="1"/>
    <col min="442" max="442" width="8" bestFit="1" customWidth="1"/>
    <col min="443" max="445" width="10.21875" bestFit="1" customWidth="1"/>
    <col min="446" max="446" width="68.44140625" bestFit="1" customWidth="1"/>
    <col min="447" max="448" width="6.6640625" bestFit="1" customWidth="1"/>
    <col min="449" max="449" width="8.33203125" bestFit="1" customWidth="1"/>
    <col min="450" max="450" width="8.6640625" bestFit="1" customWidth="1"/>
    <col min="451" max="452" width="10.88671875" bestFit="1" customWidth="1"/>
    <col min="453" max="453" width="10.21875" bestFit="1" customWidth="1"/>
    <col min="454" max="454" width="8" bestFit="1" customWidth="1"/>
    <col min="455" max="455" width="9.21875" bestFit="1" customWidth="1"/>
    <col min="456" max="456" width="10.21875" bestFit="1" customWidth="1"/>
    <col min="457" max="457" width="9.21875" bestFit="1" customWidth="1"/>
    <col min="458" max="458" width="8" bestFit="1" customWidth="1"/>
    <col min="459" max="459" width="9.21875" bestFit="1" customWidth="1"/>
    <col min="460" max="461" width="10.21875" bestFit="1" customWidth="1"/>
    <col min="462" max="462" width="8" bestFit="1" customWidth="1"/>
    <col min="463" max="463" width="9.21875" bestFit="1" customWidth="1"/>
    <col min="464" max="465" width="10.21875" bestFit="1" customWidth="1"/>
    <col min="466" max="466" width="8" bestFit="1" customWidth="1"/>
    <col min="467" max="467" width="9.21875" bestFit="1" customWidth="1"/>
    <col min="468" max="469" width="10.21875" bestFit="1" customWidth="1"/>
    <col min="470" max="470" width="8" bestFit="1" customWidth="1"/>
    <col min="471" max="471" width="9.21875" bestFit="1" customWidth="1"/>
    <col min="472" max="473" width="10.21875" bestFit="1" customWidth="1"/>
    <col min="474" max="474" width="8" bestFit="1" customWidth="1"/>
    <col min="475" max="475" width="9.21875" bestFit="1" customWidth="1"/>
    <col min="476" max="477" width="10.21875" bestFit="1" customWidth="1"/>
    <col min="478" max="478" width="8" bestFit="1" customWidth="1"/>
    <col min="479" max="479" width="9.21875" bestFit="1" customWidth="1"/>
    <col min="480" max="481" width="10.21875" bestFit="1" customWidth="1"/>
    <col min="482" max="482" width="8" bestFit="1" customWidth="1"/>
    <col min="483" max="483" width="9.21875" bestFit="1" customWidth="1"/>
    <col min="484" max="484" width="10.21875" bestFit="1" customWidth="1"/>
    <col min="485" max="485" width="9.21875" bestFit="1" customWidth="1"/>
    <col min="486" max="486" width="8" bestFit="1" customWidth="1"/>
    <col min="487" max="489" width="10.21875" bestFit="1" customWidth="1"/>
    <col min="490" max="490" width="8" bestFit="1" customWidth="1"/>
    <col min="491" max="493" width="10.21875" bestFit="1" customWidth="1"/>
    <col min="494" max="494" width="8" bestFit="1" customWidth="1"/>
    <col min="495" max="497" width="10.21875" bestFit="1" customWidth="1"/>
    <col min="498" max="498" width="8" bestFit="1" customWidth="1"/>
    <col min="499" max="499" width="9.21875" bestFit="1" customWidth="1"/>
    <col min="500" max="501" width="10.21875" bestFit="1" customWidth="1"/>
    <col min="502" max="502" width="8" bestFit="1" customWidth="1"/>
    <col min="503" max="505" width="10.21875" bestFit="1" customWidth="1"/>
    <col min="506" max="506" width="8" bestFit="1" customWidth="1"/>
    <col min="507" max="509" width="10.21875" bestFit="1" customWidth="1"/>
    <col min="510" max="510" width="8" bestFit="1" customWidth="1"/>
    <col min="511" max="511" width="9.21875" bestFit="1" customWidth="1"/>
    <col min="512" max="513" width="10.21875" bestFit="1" customWidth="1"/>
    <col min="514" max="514" width="8" bestFit="1" customWidth="1"/>
    <col min="515" max="515" width="7.6640625" bestFit="1" customWidth="1"/>
    <col min="516" max="517" width="10.21875" bestFit="1" customWidth="1"/>
    <col min="518" max="518" width="8" bestFit="1" customWidth="1"/>
    <col min="519" max="521" width="10.21875" bestFit="1" customWidth="1"/>
    <col min="522" max="522" width="8" bestFit="1" customWidth="1"/>
    <col min="523" max="525" width="10.21875" bestFit="1" customWidth="1"/>
    <col min="526" max="526" width="8" bestFit="1" customWidth="1"/>
    <col min="527" max="529" width="10.21875" bestFit="1" customWidth="1"/>
    <col min="530" max="530" width="8" bestFit="1" customWidth="1"/>
    <col min="531" max="533" width="10.21875" bestFit="1" customWidth="1"/>
    <col min="534" max="534" width="8" bestFit="1" customWidth="1"/>
    <col min="535" max="536" width="10.21875" bestFit="1" customWidth="1"/>
    <col min="537" max="537" width="9.21875" bestFit="1" customWidth="1"/>
    <col min="538" max="538" width="8" bestFit="1" customWidth="1"/>
    <col min="539" max="541" width="10.21875" bestFit="1" customWidth="1"/>
    <col min="542" max="542" width="8" bestFit="1" customWidth="1"/>
    <col min="543" max="545" width="10.21875" bestFit="1" customWidth="1"/>
    <col min="546" max="546" width="8.6640625" bestFit="1" customWidth="1"/>
    <col min="547" max="547" width="10.21875" bestFit="1" customWidth="1"/>
    <col min="548" max="548" width="10.88671875" bestFit="1" customWidth="1"/>
    <col min="549" max="549" width="10.21875" bestFit="1" customWidth="1"/>
    <col min="550" max="550" width="8" bestFit="1" customWidth="1"/>
    <col min="551" max="553" width="10.21875" bestFit="1" customWidth="1"/>
    <col min="554" max="554" width="8" bestFit="1" customWidth="1"/>
    <col min="555" max="557" width="10.21875" bestFit="1" customWidth="1"/>
    <col min="558" max="558" width="8" bestFit="1" customWidth="1"/>
    <col min="559" max="560" width="10.21875" bestFit="1" customWidth="1"/>
    <col min="561" max="561" width="9.21875" bestFit="1" customWidth="1"/>
    <col min="562" max="562" width="8" bestFit="1" customWidth="1"/>
    <col min="563" max="565" width="10.21875" bestFit="1" customWidth="1"/>
    <col min="566" max="566" width="8" bestFit="1" customWidth="1"/>
    <col min="567" max="569" width="10.21875" bestFit="1" customWidth="1"/>
    <col min="570" max="570" width="8" bestFit="1" customWidth="1"/>
    <col min="571" max="573" width="10.21875" bestFit="1" customWidth="1"/>
    <col min="574" max="574" width="8" bestFit="1" customWidth="1"/>
    <col min="575" max="577" width="10.21875" bestFit="1" customWidth="1"/>
    <col min="578" max="578" width="8" bestFit="1" customWidth="1"/>
    <col min="579" max="579" width="7.6640625" bestFit="1" customWidth="1"/>
    <col min="580" max="581" width="10.21875" bestFit="1" customWidth="1"/>
    <col min="582" max="582" width="8" bestFit="1" customWidth="1"/>
    <col min="583" max="585" width="10.21875" bestFit="1" customWidth="1"/>
    <col min="586" max="586" width="8" bestFit="1" customWidth="1"/>
    <col min="587" max="589" width="10.21875" bestFit="1" customWidth="1"/>
    <col min="590" max="590" width="8" bestFit="1" customWidth="1"/>
    <col min="591" max="593" width="10.21875" bestFit="1" customWidth="1"/>
    <col min="594" max="594" width="8" bestFit="1" customWidth="1"/>
    <col min="595" max="595" width="9.21875" bestFit="1" customWidth="1"/>
    <col min="596" max="597" width="10.21875" bestFit="1" customWidth="1"/>
    <col min="598" max="598" width="8" bestFit="1" customWidth="1"/>
    <col min="599" max="601" width="10.21875" bestFit="1" customWidth="1"/>
    <col min="602" max="602" width="7" bestFit="1" customWidth="1"/>
    <col min="603" max="603" width="7.6640625" bestFit="1" customWidth="1"/>
    <col min="604" max="605" width="9.21875" bestFit="1" customWidth="1"/>
    <col min="606" max="606" width="8" bestFit="1" customWidth="1"/>
    <col min="607" max="608" width="9.21875" bestFit="1" customWidth="1"/>
    <col min="609" max="609" width="10.21875" bestFit="1" customWidth="1"/>
    <col min="610" max="610" width="8" bestFit="1" customWidth="1"/>
    <col min="611" max="613" width="10.21875" bestFit="1" customWidth="1"/>
    <col min="614" max="614" width="8" bestFit="1" customWidth="1"/>
    <col min="615" max="617" width="10.21875" bestFit="1" customWidth="1"/>
    <col min="618" max="618" width="8" bestFit="1" customWidth="1"/>
    <col min="619" max="619" width="10.21875" bestFit="1" customWidth="1"/>
    <col min="620" max="620" width="9.21875" bestFit="1" customWidth="1"/>
    <col min="621" max="621" width="10.21875" bestFit="1" customWidth="1"/>
    <col min="622" max="622" width="8" bestFit="1" customWidth="1"/>
    <col min="623" max="625" width="10.21875" bestFit="1" customWidth="1"/>
    <col min="626" max="626" width="8" bestFit="1" customWidth="1"/>
    <col min="627" max="629" width="10.21875" bestFit="1" customWidth="1"/>
    <col min="630" max="630" width="8" bestFit="1" customWidth="1"/>
    <col min="631" max="631" width="9.21875" bestFit="1" customWidth="1"/>
    <col min="632" max="633" width="10.21875" bestFit="1" customWidth="1"/>
    <col min="634" max="634" width="8" bestFit="1" customWidth="1"/>
    <col min="635" max="637" width="10.21875" bestFit="1" customWidth="1"/>
    <col min="638" max="638" width="8" bestFit="1" customWidth="1"/>
    <col min="639" max="641" width="10.21875" bestFit="1" customWidth="1"/>
    <col min="642" max="642" width="8" bestFit="1" customWidth="1"/>
    <col min="643" max="645" width="10.21875" bestFit="1" customWidth="1"/>
    <col min="646" max="646" width="8" bestFit="1" customWidth="1"/>
    <col min="647" max="649" width="10.21875" bestFit="1" customWidth="1"/>
    <col min="650" max="650" width="8" bestFit="1" customWidth="1"/>
    <col min="651" max="653" width="10.21875" bestFit="1" customWidth="1"/>
    <col min="654" max="654" width="8" bestFit="1" customWidth="1"/>
    <col min="655" max="655" width="10.21875" bestFit="1" customWidth="1"/>
    <col min="656" max="656" width="9.21875" bestFit="1" customWidth="1"/>
    <col min="657" max="657" width="10.21875" bestFit="1" customWidth="1"/>
    <col min="658" max="658" width="8" bestFit="1" customWidth="1"/>
    <col min="659" max="661" width="10.21875" bestFit="1" customWidth="1"/>
    <col min="662" max="662" width="8" bestFit="1" customWidth="1"/>
    <col min="663" max="663" width="10.21875" bestFit="1" customWidth="1"/>
    <col min="664" max="664" width="9.21875" bestFit="1" customWidth="1"/>
    <col min="665" max="665" width="10.21875" bestFit="1" customWidth="1"/>
    <col min="666" max="666" width="8" bestFit="1" customWidth="1"/>
    <col min="667" max="669" width="10.21875" bestFit="1" customWidth="1"/>
    <col min="670" max="670" width="8" bestFit="1" customWidth="1"/>
    <col min="671" max="673" width="10.21875" bestFit="1" customWidth="1"/>
    <col min="674" max="674" width="8" bestFit="1" customWidth="1"/>
    <col min="675" max="675" width="9.21875" bestFit="1" customWidth="1"/>
    <col min="676" max="677" width="10.21875" bestFit="1" customWidth="1"/>
    <col min="678" max="678" width="8" bestFit="1" customWidth="1"/>
    <col min="679" max="681" width="10.21875" bestFit="1" customWidth="1"/>
    <col min="682" max="682" width="8" bestFit="1" customWidth="1"/>
    <col min="683" max="685" width="10.21875" bestFit="1" customWidth="1"/>
    <col min="686" max="686" width="8" bestFit="1" customWidth="1"/>
    <col min="687" max="688" width="9.21875" bestFit="1" customWidth="1"/>
    <col min="689" max="689" width="10.21875" bestFit="1" customWidth="1"/>
    <col min="690" max="690" width="8" bestFit="1" customWidth="1"/>
    <col min="691" max="691" width="7.6640625" bestFit="1" customWidth="1"/>
    <col min="692" max="693" width="10.21875" bestFit="1" customWidth="1"/>
    <col min="694" max="694" width="8" bestFit="1" customWidth="1"/>
    <col min="695" max="697" width="10.21875" bestFit="1" customWidth="1"/>
    <col min="698" max="698" width="8" bestFit="1" customWidth="1"/>
    <col min="699" max="701" width="10.21875" bestFit="1" customWidth="1"/>
    <col min="702" max="702" width="8" bestFit="1" customWidth="1"/>
    <col min="703" max="705" width="10.21875" bestFit="1" customWidth="1"/>
    <col min="706" max="706" width="8" bestFit="1" customWidth="1"/>
    <col min="707" max="709" width="10.21875" bestFit="1" customWidth="1"/>
    <col min="710" max="710" width="8" bestFit="1" customWidth="1"/>
    <col min="711" max="713" width="10.21875" bestFit="1" customWidth="1"/>
    <col min="714" max="714" width="8" bestFit="1" customWidth="1"/>
    <col min="715" max="717" width="10.21875" bestFit="1" customWidth="1"/>
    <col min="718" max="718" width="8.6640625" bestFit="1" customWidth="1"/>
    <col min="719" max="719" width="10.88671875" bestFit="1" customWidth="1"/>
    <col min="720" max="721" width="10.21875" bestFit="1" customWidth="1"/>
    <col min="722" max="722" width="8" bestFit="1" customWidth="1"/>
    <col min="723" max="723" width="10.21875" bestFit="1" customWidth="1"/>
    <col min="724" max="724" width="9.21875" bestFit="1" customWidth="1"/>
    <col min="725" max="725" width="10.21875" bestFit="1" customWidth="1"/>
    <col min="726" max="726" width="8" bestFit="1" customWidth="1"/>
    <col min="727" max="727" width="9.21875" bestFit="1" customWidth="1"/>
    <col min="728" max="729" width="10.21875" bestFit="1" customWidth="1"/>
    <col min="730" max="730" width="8" bestFit="1" customWidth="1"/>
    <col min="731" max="732" width="10.21875" bestFit="1" customWidth="1"/>
    <col min="733" max="733" width="9.21875" bestFit="1" customWidth="1"/>
    <col min="734" max="734" width="8" bestFit="1" customWidth="1"/>
    <col min="735" max="737" width="10.21875" bestFit="1" customWidth="1"/>
    <col min="738" max="738" width="8" bestFit="1" customWidth="1"/>
    <col min="739" max="741" width="10.21875" bestFit="1" customWidth="1"/>
    <col min="742" max="742" width="8" bestFit="1" customWidth="1"/>
    <col min="743" max="743" width="9.21875" bestFit="1" customWidth="1"/>
    <col min="744" max="745" width="10.21875" bestFit="1" customWidth="1"/>
    <col min="746" max="746" width="8" bestFit="1" customWidth="1"/>
    <col min="747" max="747" width="9.21875" bestFit="1" customWidth="1"/>
    <col min="748" max="748" width="10.21875" bestFit="1" customWidth="1"/>
    <col min="749" max="749" width="9.21875" bestFit="1" customWidth="1"/>
    <col min="750" max="750" width="8" bestFit="1" customWidth="1"/>
    <col min="751" max="753" width="10.21875" bestFit="1" customWidth="1"/>
    <col min="754" max="754" width="8" bestFit="1" customWidth="1"/>
    <col min="755" max="757" width="10.21875" bestFit="1" customWidth="1"/>
    <col min="758" max="758" width="8" bestFit="1" customWidth="1"/>
    <col min="759" max="761" width="10.21875" bestFit="1" customWidth="1"/>
    <col min="762" max="762" width="8" bestFit="1" customWidth="1"/>
    <col min="763" max="765" width="10.21875" bestFit="1" customWidth="1"/>
    <col min="766" max="766" width="8" bestFit="1" customWidth="1"/>
    <col min="767" max="767" width="9.21875" bestFit="1" customWidth="1"/>
    <col min="768" max="768" width="7.6640625" bestFit="1" customWidth="1"/>
    <col min="769" max="769" width="10.21875" bestFit="1" customWidth="1"/>
    <col min="770" max="770" width="8" bestFit="1" customWidth="1"/>
    <col min="771" max="773" width="10.21875" bestFit="1" customWidth="1"/>
    <col min="774" max="774" width="8" bestFit="1" customWidth="1"/>
    <col min="775" max="777" width="10.21875" bestFit="1" customWidth="1"/>
    <col min="778" max="778" width="8" bestFit="1" customWidth="1"/>
    <col min="779" max="779" width="7.6640625" bestFit="1" customWidth="1"/>
    <col min="780" max="781" width="10.21875" bestFit="1" customWidth="1"/>
    <col min="782" max="782" width="8" bestFit="1" customWidth="1"/>
    <col min="783" max="784" width="10.21875" bestFit="1" customWidth="1"/>
    <col min="785" max="785" width="9.21875" bestFit="1" customWidth="1"/>
    <col min="786" max="786" width="8" bestFit="1" customWidth="1"/>
    <col min="787" max="789" width="10.21875" bestFit="1" customWidth="1"/>
    <col min="790" max="790" width="8" bestFit="1" customWidth="1"/>
    <col min="791" max="791" width="10.21875" bestFit="1" customWidth="1"/>
    <col min="792" max="792" width="9.21875" bestFit="1" customWidth="1"/>
    <col min="793" max="793" width="10.21875" bestFit="1" customWidth="1"/>
    <col min="794" max="794" width="8" bestFit="1" customWidth="1"/>
    <col min="795" max="797" width="10.21875" bestFit="1" customWidth="1"/>
    <col min="798" max="798" width="8" bestFit="1" customWidth="1"/>
    <col min="799" max="801" width="10.21875" bestFit="1" customWidth="1"/>
    <col min="802" max="802" width="8" bestFit="1" customWidth="1"/>
    <col min="803" max="805" width="10.21875" bestFit="1" customWidth="1"/>
    <col min="806" max="806" width="8" bestFit="1" customWidth="1"/>
    <col min="807" max="809" width="10.21875" bestFit="1" customWidth="1"/>
    <col min="810" max="810" width="8" bestFit="1" customWidth="1"/>
    <col min="811" max="813" width="10.21875" bestFit="1" customWidth="1"/>
    <col min="814" max="814" width="8" bestFit="1" customWidth="1"/>
    <col min="815" max="815" width="9.21875" bestFit="1" customWidth="1"/>
    <col min="816" max="817" width="10.21875" bestFit="1" customWidth="1"/>
    <col min="818" max="818" width="8" bestFit="1" customWidth="1"/>
    <col min="819" max="821" width="10.21875" bestFit="1" customWidth="1"/>
    <col min="822" max="822" width="8" bestFit="1" customWidth="1"/>
    <col min="823" max="825" width="10.21875" bestFit="1" customWidth="1"/>
    <col min="826" max="826" width="8" bestFit="1" customWidth="1"/>
    <col min="827" max="828" width="10.21875" bestFit="1" customWidth="1"/>
    <col min="829" max="829" width="9.21875" bestFit="1" customWidth="1"/>
    <col min="830" max="830" width="8" bestFit="1" customWidth="1"/>
    <col min="831" max="833" width="10.21875" bestFit="1" customWidth="1"/>
    <col min="834" max="834" width="8" bestFit="1" customWidth="1"/>
    <col min="835" max="837" width="10.21875" bestFit="1" customWidth="1"/>
    <col min="838" max="838" width="8" bestFit="1" customWidth="1"/>
    <col min="839" max="839" width="9.21875" bestFit="1" customWidth="1"/>
    <col min="840" max="841" width="10.21875" bestFit="1" customWidth="1"/>
    <col min="842" max="842" width="8" bestFit="1" customWidth="1"/>
    <col min="843" max="845" width="10.21875" bestFit="1" customWidth="1"/>
    <col min="846" max="846" width="8" bestFit="1" customWidth="1"/>
    <col min="847" max="849" width="10.21875" bestFit="1" customWidth="1"/>
    <col min="850" max="850" width="8" bestFit="1" customWidth="1"/>
    <col min="851" max="853" width="10.21875" bestFit="1" customWidth="1"/>
    <col min="854" max="854" width="8" bestFit="1" customWidth="1"/>
    <col min="855" max="857" width="10.21875" bestFit="1" customWidth="1"/>
    <col min="858" max="858" width="8" bestFit="1" customWidth="1"/>
    <col min="859" max="861" width="10.21875" bestFit="1" customWidth="1"/>
    <col min="862" max="862" width="8" bestFit="1" customWidth="1"/>
    <col min="863" max="865" width="10.21875" bestFit="1" customWidth="1"/>
    <col min="866" max="866" width="8" bestFit="1" customWidth="1"/>
    <col min="867" max="869" width="10.21875" bestFit="1" customWidth="1"/>
    <col min="870" max="870" width="8" bestFit="1" customWidth="1"/>
    <col min="871" max="871" width="10.21875" bestFit="1" customWidth="1"/>
    <col min="872" max="872" width="9.21875" bestFit="1" customWidth="1"/>
    <col min="873" max="873" width="10.21875" bestFit="1" customWidth="1"/>
    <col min="874" max="874" width="8" bestFit="1" customWidth="1"/>
    <col min="875" max="877" width="10.21875" bestFit="1" customWidth="1"/>
    <col min="878" max="878" width="8" bestFit="1" customWidth="1"/>
    <col min="879" max="881" width="10.21875" bestFit="1" customWidth="1"/>
    <col min="882" max="882" width="8" bestFit="1" customWidth="1"/>
    <col min="883" max="885" width="10.21875" bestFit="1" customWidth="1"/>
    <col min="886" max="886" width="8" bestFit="1" customWidth="1"/>
    <col min="887" max="889" width="10.21875" bestFit="1" customWidth="1"/>
    <col min="890" max="890" width="77.5546875" bestFit="1" customWidth="1"/>
    <col min="891" max="891" width="73.21875" bestFit="1" customWidth="1"/>
  </cols>
  <sheetData>
    <row r="1" spans="1:4" x14ac:dyDescent="0.3">
      <c r="A1" s="11" t="s">
        <v>13</v>
      </c>
      <c r="B1" t="s">
        <v>62</v>
      </c>
    </row>
    <row r="3" spans="1:4" x14ac:dyDescent="0.3">
      <c r="B3" s="11" t="s">
        <v>64</v>
      </c>
    </row>
    <row r="4" spans="1:4" x14ac:dyDescent="0.3">
      <c r="B4" t="s">
        <v>63</v>
      </c>
      <c r="C4" t="s">
        <v>65</v>
      </c>
      <c r="D4" t="s">
        <v>66</v>
      </c>
    </row>
    <row r="5" spans="1:4" x14ac:dyDescent="0.3">
      <c r="A5" t="s">
        <v>24</v>
      </c>
      <c r="B5" s="12">
        <v>5854.0800000000008</v>
      </c>
      <c r="C5" s="12">
        <v>111</v>
      </c>
      <c r="D5" s="12">
        <v>111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FC3D-7563-422C-8DE9-BFAA339C7CAD}">
  <sheetPr filterMode="1"/>
  <dimension ref="A1:I112"/>
  <sheetViews>
    <sheetView workbookViewId="0">
      <selection activeCell="R5" sqref="R5"/>
    </sheetView>
  </sheetViews>
  <sheetFormatPr defaultRowHeight="14.4" x14ac:dyDescent="0.3"/>
  <sheetData>
    <row r="1" spans="1:9" ht="159" x14ac:dyDescent="0.3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</row>
    <row r="2" spans="1:9" ht="15.6" hidden="1" x14ac:dyDescent="0.3">
      <c r="A2" s="7" t="s">
        <v>31</v>
      </c>
      <c r="B2" s="7" t="s">
        <v>23</v>
      </c>
      <c r="C2" s="8" t="s">
        <v>26</v>
      </c>
      <c r="D2" s="8" t="s">
        <v>26</v>
      </c>
      <c r="E2" s="8" t="s">
        <v>26</v>
      </c>
      <c r="F2" s="8">
        <v>-64</v>
      </c>
      <c r="G2" s="8" t="s">
        <v>26</v>
      </c>
      <c r="H2" s="8" t="s">
        <v>26</v>
      </c>
      <c r="I2" s="8" t="s">
        <v>26</v>
      </c>
    </row>
    <row r="3" spans="1:9" ht="15.6" hidden="1" x14ac:dyDescent="0.3">
      <c r="A3" s="7" t="s">
        <v>42</v>
      </c>
      <c r="B3" s="7" t="s">
        <v>23</v>
      </c>
      <c r="C3" s="9">
        <v>95.05</v>
      </c>
      <c r="D3" s="9">
        <v>94.3</v>
      </c>
      <c r="E3" s="9">
        <v>80.84</v>
      </c>
      <c r="F3" s="9">
        <v>93.53</v>
      </c>
      <c r="G3" s="9">
        <v>97.82</v>
      </c>
      <c r="H3" s="9">
        <v>76.41</v>
      </c>
      <c r="I3" s="9">
        <v>-95.81</v>
      </c>
    </row>
    <row r="4" spans="1:9" ht="15.6" hidden="1" x14ac:dyDescent="0.3">
      <c r="A4" s="7" t="s">
        <v>42</v>
      </c>
      <c r="B4" s="7" t="s">
        <v>24</v>
      </c>
      <c r="C4" s="9">
        <v>92.46</v>
      </c>
      <c r="D4" s="9">
        <v>93.67</v>
      </c>
      <c r="E4" s="9">
        <v>78.069999999999993</v>
      </c>
      <c r="F4" s="9">
        <v>92.76</v>
      </c>
      <c r="G4" s="9">
        <v>96.92</v>
      </c>
      <c r="H4" s="9">
        <v>75.62</v>
      </c>
      <c r="I4" s="9">
        <v>-93.06</v>
      </c>
    </row>
    <row r="5" spans="1:9" ht="15.6" x14ac:dyDescent="0.3">
      <c r="A5" s="7" t="s">
        <v>42</v>
      </c>
      <c r="B5" s="7" t="s">
        <v>22</v>
      </c>
      <c r="C5" s="9">
        <v>84.05</v>
      </c>
      <c r="D5" s="9">
        <v>90.96</v>
      </c>
      <c r="E5" s="9">
        <v>-67.52</v>
      </c>
      <c r="F5" s="9">
        <v>89.45</v>
      </c>
      <c r="G5" s="9">
        <v>92.35</v>
      </c>
      <c r="H5" s="9">
        <v>72.39</v>
      </c>
      <c r="I5" s="9" t="s">
        <v>26</v>
      </c>
    </row>
    <row r="6" spans="1:9" ht="15.6" hidden="1" x14ac:dyDescent="0.3">
      <c r="A6" s="7" t="s">
        <v>50</v>
      </c>
      <c r="B6" s="7" t="s">
        <v>23</v>
      </c>
      <c r="C6" s="8">
        <v>81.650000000000006</v>
      </c>
      <c r="D6" s="8">
        <v>59.65</v>
      </c>
      <c r="E6" s="8" t="s">
        <v>26</v>
      </c>
      <c r="F6" s="8">
        <v>58.62</v>
      </c>
      <c r="G6" s="8">
        <v>52.28</v>
      </c>
      <c r="H6" s="8">
        <v>-20.239999999999998</v>
      </c>
      <c r="I6" s="8" t="s">
        <v>26</v>
      </c>
    </row>
    <row r="7" spans="1:9" ht="15.6" hidden="1" x14ac:dyDescent="0.3">
      <c r="A7" s="7" t="s">
        <v>35</v>
      </c>
      <c r="B7" s="7" t="s">
        <v>23</v>
      </c>
      <c r="C7" s="9">
        <v>81.180000000000007</v>
      </c>
      <c r="D7" s="9">
        <v>67.680000000000007</v>
      </c>
      <c r="E7" s="9">
        <v>66.44</v>
      </c>
      <c r="F7" s="9">
        <v>67.63</v>
      </c>
      <c r="G7" s="9">
        <v>72.34</v>
      </c>
      <c r="H7" s="9">
        <v>29.11</v>
      </c>
      <c r="I7" s="9">
        <v>39.200000000000003</v>
      </c>
    </row>
    <row r="8" spans="1:9" ht="15.6" hidden="1" x14ac:dyDescent="0.3">
      <c r="A8" s="7" t="s">
        <v>35</v>
      </c>
      <c r="B8" s="7" t="s">
        <v>24</v>
      </c>
      <c r="C8" s="9">
        <v>79.69</v>
      </c>
      <c r="D8" s="9">
        <v>65.06</v>
      </c>
      <c r="E8" s="9">
        <v>62.55</v>
      </c>
      <c r="F8" s="9">
        <v>64.98</v>
      </c>
      <c r="G8" s="9">
        <v>68.98</v>
      </c>
      <c r="H8" s="9">
        <v>26.6</v>
      </c>
      <c r="I8" s="9">
        <v>36.020000000000003</v>
      </c>
    </row>
    <row r="9" spans="1:9" ht="15.6" x14ac:dyDescent="0.3">
      <c r="A9" s="7" t="s">
        <v>35</v>
      </c>
      <c r="B9" s="7" t="s">
        <v>22</v>
      </c>
      <c r="C9" s="9">
        <v>77.58</v>
      </c>
      <c r="D9" s="9">
        <v>61.44</v>
      </c>
      <c r="E9" s="9">
        <v>55.59</v>
      </c>
      <c r="F9" s="9">
        <v>61.26</v>
      </c>
      <c r="G9" s="9">
        <v>63</v>
      </c>
      <c r="H9" s="9">
        <v>23.3</v>
      </c>
      <c r="I9" s="9">
        <v>31.51</v>
      </c>
    </row>
    <row r="10" spans="1:9" ht="15.6" hidden="1" x14ac:dyDescent="0.3">
      <c r="A10" s="7" t="s">
        <v>33</v>
      </c>
      <c r="B10" s="7" t="s">
        <v>23</v>
      </c>
      <c r="C10" s="9">
        <v>76.84</v>
      </c>
      <c r="D10" s="9">
        <v>64.52</v>
      </c>
      <c r="E10" s="9">
        <v>-60.4</v>
      </c>
      <c r="F10" s="9">
        <v>64.36</v>
      </c>
      <c r="G10" s="9">
        <v>66.260000000000005</v>
      </c>
      <c r="H10" s="9">
        <v>30.34</v>
      </c>
      <c r="I10" s="9">
        <v>-59.96</v>
      </c>
    </row>
    <row r="11" spans="1:9" ht="15.6" hidden="1" x14ac:dyDescent="0.3">
      <c r="A11" s="7" t="s">
        <v>33</v>
      </c>
      <c r="B11" s="7" t="s">
        <v>24</v>
      </c>
      <c r="C11" s="9">
        <v>75.8</v>
      </c>
      <c r="D11" s="9">
        <v>62.58</v>
      </c>
      <c r="E11" s="9">
        <v>60.66</v>
      </c>
      <c r="F11" s="9">
        <v>62.51</v>
      </c>
      <c r="G11" s="9">
        <v>63.9</v>
      </c>
      <c r="H11" s="9">
        <v>24.62</v>
      </c>
      <c r="I11" s="9">
        <v>36.99</v>
      </c>
    </row>
    <row r="12" spans="1:9" ht="15.6" x14ac:dyDescent="0.3">
      <c r="A12" s="7" t="s">
        <v>33</v>
      </c>
      <c r="B12" s="7" t="s">
        <v>22</v>
      </c>
      <c r="C12" s="9">
        <v>75</v>
      </c>
      <c r="D12" s="9">
        <v>60.43</v>
      </c>
      <c r="E12" s="9">
        <v>-61.06</v>
      </c>
      <c r="F12" s="9">
        <v>60.45</v>
      </c>
      <c r="G12" s="9">
        <v>60.07</v>
      </c>
      <c r="H12" s="9">
        <v>17.89</v>
      </c>
      <c r="I12" s="9">
        <v>-12.07</v>
      </c>
    </row>
    <row r="13" spans="1:9" ht="15.6" hidden="1" x14ac:dyDescent="0.3">
      <c r="A13" s="7" t="s">
        <v>38</v>
      </c>
      <c r="B13" s="7" t="s">
        <v>23</v>
      </c>
      <c r="C13" s="9">
        <v>73.53</v>
      </c>
      <c r="D13" s="9">
        <v>68.959999999999994</v>
      </c>
      <c r="E13" s="9">
        <v>44.12</v>
      </c>
      <c r="F13" s="9">
        <v>67.510000000000005</v>
      </c>
      <c r="G13" s="9">
        <v>77.459999999999994</v>
      </c>
      <c r="H13" s="9">
        <v>39.97</v>
      </c>
      <c r="I13" s="9">
        <v>60.05</v>
      </c>
    </row>
    <row r="14" spans="1:9" ht="15.6" hidden="1" x14ac:dyDescent="0.3">
      <c r="A14" s="7" t="s">
        <v>57</v>
      </c>
      <c r="B14" s="7" t="s">
        <v>23</v>
      </c>
      <c r="C14" s="9">
        <v>72.819999999999993</v>
      </c>
      <c r="D14" s="9">
        <v>59.05</v>
      </c>
      <c r="E14" s="9">
        <v>54.38</v>
      </c>
      <c r="F14" s="9">
        <v>58.9</v>
      </c>
      <c r="G14" s="9">
        <v>65.17</v>
      </c>
      <c r="H14" s="9">
        <v>16.48</v>
      </c>
      <c r="I14" s="9">
        <v>24.71</v>
      </c>
    </row>
    <row r="15" spans="1:9" ht="15.6" hidden="1" x14ac:dyDescent="0.3">
      <c r="A15" s="7" t="s">
        <v>44</v>
      </c>
      <c r="B15" s="7" t="s">
        <v>23</v>
      </c>
      <c r="C15" s="8">
        <v>72.7</v>
      </c>
      <c r="D15" s="8">
        <v>55.86</v>
      </c>
      <c r="E15" s="8">
        <v>54.91</v>
      </c>
      <c r="F15" s="8">
        <v>55.82</v>
      </c>
      <c r="G15" s="8">
        <v>58.33</v>
      </c>
      <c r="H15" s="8">
        <v>22.92</v>
      </c>
      <c r="I15" s="8">
        <v>30.27</v>
      </c>
    </row>
    <row r="16" spans="1:9" ht="15.6" hidden="1" x14ac:dyDescent="0.3">
      <c r="A16" s="7" t="s">
        <v>38</v>
      </c>
      <c r="B16" s="7" t="s">
        <v>24</v>
      </c>
      <c r="C16" s="9">
        <v>72.69</v>
      </c>
      <c r="D16" s="9">
        <v>67.25</v>
      </c>
      <c r="E16" s="9">
        <v>44.11</v>
      </c>
      <c r="F16" s="9">
        <v>65.89</v>
      </c>
      <c r="G16" s="9">
        <v>76.19</v>
      </c>
      <c r="H16" s="9">
        <v>36.700000000000003</v>
      </c>
      <c r="I16" s="9">
        <v>53.46</v>
      </c>
    </row>
    <row r="17" spans="1:9" ht="15.6" hidden="1" x14ac:dyDescent="0.3">
      <c r="A17" s="7" t="s">
        <v>44</v>
      </c>
      <c r="B17" s="7" t="s">
        <v>24</v>
      </c>
      <c r="C17" s="8">
        <v>72.650000000000006</v>
      </c>
      <c r="D17" s="8">
        <v>54.73</v>
      </c>
      <c r="E17" s="8">
        <v>52.85</v>
      </c>
      <c r="F17" s="8">
        <v>54.66</v>
      </c>
      <c r="G17" s="8">
        <v>58.11</v>
      </c>
      <c r="H17" s="8">
        <v>22.43</v>
      </c>
      <c r="I17" s="8">
        <v>30.45</v>
      </c>
    </row>
    <row r="18" spans="1:9" ht="15.6" x14ac:dyDescent="0.3">
      <c r="A18" s="7" t="s">
        <v>44</v>
      </c>
      <c r="B18" s="7" t="s">
        <v>22</v>
      </c>
      <c r="C18" s="8">
        <v>72.48</v>
      </c>
      <c r="D18" s="8">
        <v>51.69</v>
      </c>
      <c r="E18" s="8">
        <v>45.08</v>
      </c>
      <c r="F18" s="8">
        <v>51.5</v>
      </c>
      <c r="G18" s="8">
        <v>57.4</v>
      </c>
      <c r="H18" s="8">
        <v>21</v>
      </c>
      <c r="I18" s="8">
        <v>31.01</v>
      </c>
    </row>
    <row r="19" spans="1:9" ht="15.6" hidden="1" x14ac:dyDescent="0.3">
      <c r="A19" s="7" t="s">
        <v>54</v>
      </c>
      <c r="B19" s="7" t="s">
        <v>23</v>
      </c>
      <c r="C19" s="8">
        <v>72.349999999999994</v>
      </c>
      <c r="D19" s="8">
        <v>56.08</v>
      </c>
      <c r="E19" s="8">
        <v>47.54</v>
      </c>
      <c r="F19" s="8">
        <v>55.74</v>
      </c>
      <c r="G19" s="8">
        <v>60.07</v>
      </c>
      <c r="H19" s="8">
        <v>24.59</v>
      </c>
      <c r="I19" s="8">
        <v>35.700000000000003</v>
      </c>
    </row>
    <row r="20" spans="1:9" ht="15.6" hidden="1" x14ac:dyDescent="0.3">
      <c r="A20" s="7" t="s">
        <v>54</v>
      </c>
      <c r="B20" s="7" t="s">
        <v>24</v>
      </c>
      <c r="C20" s="8">
        <v>71.48</v>
      </c>
      <c r="D20" s="8">
        <v>54.67</v>
      </c>
      <c r="E20" s="8">
        <v>46.31</v>
      </c>
      <c r="F20" s="8">
        <v>54.35</v>
      </c>
      <c r="G20" s="8">
        <v>59.38</v>
      </c>
      <c r="H20" s="8">
        <v>23.21</v>
      </c>
      <c r="I20" s="8">
        <v>34.04</v>
      </c>
    </row>
    <row r="21" spans="1:9" ht="15.6" hidden="1" x14ac:dyDescent="0.3">
      <c r="A21" s="7" t="s">
        <v>36</v>
      </c>
      <c r="B21" s="7" t="s">
        <v>23</v>
      </c>
      <c r="C21" s="8">
        <v>71.459999999999994</v>
      </c>
      <c r="D21" s="8">
        <v>62.1</v>
      </c>
      <c r="E21" s="8">
        <v>57.22</v>
      </c>
      <c r="F21" s="8">
        <v>61.9</v>
      </c>
      <c r="G21" s="8">
        <v>63.51</v>
      </c>
      <c r="H21" s="8">
        <v>20.36</v>
      </c>
      <c r="I21" s="8">
        <v>31.52</v>
      </c>
    </row>
    <row r="22" spans="1:9" ht="15.6" hidden="1" x14ac:dyDescent="0.3">
      <c r="A22" s="7" t="s">
        <v>61</v>
      </c>
      <c r="B22" s="7" t="s">
        <v>23</v>
      </c>
      <c r="C22" s="9">
        <v>71.28</v>
      </c>
      <c r="D22" s="9">
        <v>74.8</v>
      </c>
      <c r="E22" s="9">
        <v>62.99</v>
      </c>
      <c r="F22" s="9">
        <v>74.41</v>
      </c>
      <c r="G22" s="9">
        <v>73.23</v>
      </c>
      <c r="H22" s="9">
        <v>42.42</v>
      </c>
      <c r="I22" s="9">
        <v>42.83</v>
      </c>
    </row>
    <row r="23" spans="1:9" ht="15.6" hidden="1" x14ac:dyDescent="0.3">
      <c r="A23" s="7" t="s">
        <v>53</v>
      </c>
      <c r="B23" s="7" t="s">
        <v>23</v>
      </c>
      <c r="C23" s="8">
        <v>71.12</v>
      </c>
      <c r="D23" s="8">
        <v>58.58</v>
      </c>
      <c r="E23" s="8">
        <v>54.38</v>
      </c>
      <c r="F23" s="8">
        <v>58.46</v>
      </c>
      <c r="G23" s="8">
        <v>61.31</v>
      </c>
      <c r="H23" s="8">
        <v>24.31</v>
      </c>
      <c r="I23" s="8">
        <v>34.56</v>
      </c>
    </row>
    <row r="24" spans="1:9" ht="15.6" x14ac:dyDescent="0.3">
      <c r="A24" s="7" t="s">
        <v>32</v>
      </c>
      <c r="B24" s="7" t="s">
        <v>22</v>
      </c>
      <c r="C24" s="8">
        <v>71.08</v>
      </c>
      <c r="D24" s="8">
        <v>57.08</v>
      </c>
      <c r="E24" s="8">
        <v>38.76</v>
      </c>
      <c r="F24" s="8">
        <v>56.54</v>
      </c>
      <c r="G24" s="8">
        <v>62.18</v>
      </c>
      <c r="H24" s="8">
        <v>20.81</v>
      </c>
      <c r="I24" s="8">
        <v>22.48</v>
      </c>
    </row>
    <row r="25" spans="1:9" ht="15.6" hidden="1" x14ac:dyDescent="0.3">
      <c r="A25" s="7" t="s">
        <v>53</v>
      </c>
      <c r="B25" s="7" t="s">
        <v>24</v>
      </c>
      <c r="C25" s="8">
        <v>71.069999999999993</v>
      </c>
      <c r="D25" s="8">
        <v>58.84</v>
      </c>
      <c r="E25" s="8">
        <v>51.73</v>
      </c>
      <c r="F25" s="8">
        <v>58.65</v>
      </c>
      <c r="G25" s="8">
        <v>60.3</v>
      </c>
      <c r="H25" s="8">
        <v>22.63</v>
      </c>
      <c r="I25" s="8">
        <v>32.74</v>
      </c>
    </row>
    <row r="26" spans="1:9" ht="15.6" x14ac:dyDescent="0.3">
      <c r="A26" s="7" t="s">
        <v>53</v>
      </c>
      <c r="B26" s="7" t="s">
        <v>22</v>
      </c>
      <c r="C26" s="8">
        <v>70.97</v>
      </c>
      <c r="D26" s="8">
        <v>59.28</v>
      </c>
      <c r="E26" s="8">
        <v>46.15</v>
      </c>
      <c r="F26" s="8">
        <v>58.97</v>
      </c>
      <c r="G26" s="8">
        <v>58.55</v>
      </c>
      <c r="H26" s="8">
        <v>20.18</v>
      </c>
      <c r="I26" s="8">
        <v>30.24</v>
      </c>
    </row>
    <row r="27" spans="1:9" ht="15.6" hidden="1" x14ac:dyDescent="0.3">
      <c r="A27" s="7" t="s">
        <v>45</v>
      </c>
      <c r="B27" s="7" t="s">
        <v>23</v>
      </c>
      <c r="C27" s="9">
        <v>70.680000000000007</v>
      </c>
      <c r="D27" s="9">
        <v>56.42</v>
      </c>
      <c r="E27" s="9">
        <v>46.54</v>
      </c>
      <c r="F27" s="9">
        <v>56.06</v>
      </c>
      <c r="G27" s="9">
        <v>57.73</v>
      </c>
      <c r="H27" s="9">
        <v>25.4</v>
      </c>
      <c r="I27" s="9">
        <v>34.18</v>
      </c>
    </row>
    <row r="28" spans="1:9" ht="15.6" hidden="1" x14ac:dyDescent="0.3">
      <c r="A28" s="7" t="s">
        <v>36</v>
      </c>
      <c r="B28" s="7" t="s">
        <v>24</v>
      </c>
      <c r="C28" s="8">
        <v>70.430000000000007</v>
      </c>
      <c r="D28" s="8">
        <v>60.57</v>
      </c>
      <c r="E28" s="8">
        <v>56.45</v>
      </c>
      <c r="F28" s="8">
        <v>60.41</v>
      </c>
      <c r="G28" s="8">
        <v>62.26</v>
      </c>
      <c r="H28" s="8">
        <v>18.93</v>
      </c>
      <c r="I28" s="8">
        <v>29.92</v>
      </c>
    </row>
    <row r="29" spans="1:9" ht="15.6" x14ac:dyDescent="0.3">
      <c r="A29" s="7" t="s">
        <v>38</v>
      </c>
      <c r="B29" s="7" t="s">
        <v>22</v>
      </c>
      <c r="C29" s="9">
        <v>70.06</v>
      </c>
      <c r="D29" s="9">
        <v>62.5</v>
      </c>
      <c r="E29" s="9">
        <v>44.07</v>
      </c>
      <c r="F29" s="9">
        <v>61.41</v>
      </c>
      <c r="G29" s="9">
        <v>71.540000000000006</v>
      </c>
      <c r="H29" s="9">
        <v>28.02</v>
      </c>
      <c r="I29" s="9">
        <v>37.93</v>
      </c>
    </row>
    <row r="30" spans="1:9" ht="15.6" hidden="1" x14ac:dyDescent="0.3">
      <c r="A30" s="7" t="s">
        <v>57</v>
      </c>
      <c r="B30" s="7" t="s">
        <v>24</v>
      </c>
      <c r="C30" s="9">
        <v>70.02</v>
      </c>
      <c r="D30" s="9">
        <v>57.77</v>
      </c>
      <c r="E30" s="9">
        <v>53.17</v>
      </c>
      <c r="F30" s="9">
        <v>57.62</v>
      </c>
      <c r="G30" s="9">
        <v>64.650000000000006</v>
      </c>
      <c r="H30" s="9">
        <v>15.33</v>
      </c>
      <c r="I30" s="9">
        <v>25.09</v>
      </c>
    </row>
    <row r="31" spans="1:9" ht="15.6" hidden="1" x14ac:dyDescent="0.3">
      <c r="A31" s="7" t="s">
        <v>30</v>
      </c>
      <c r="B31" s="7" t="s">
        <v>23</v>
      </c>
      <c r="C31" s="9">
        <v>69.69</v>
      </c>
      <c r="D31" s="9">
        <v>63.08</v>
      </c>
      <c r="E31" s="9">
        <v>63.88</v>
      </c>
      <c r="F31" s="9">
        <v>63.14</v>
      </c>
      <c r="G31" s="9">
        <v>65.44</v>
      </c>
      <c r="H31" s="9">
        <v>30.05</v>
      </c>
      <c r="I31" s="9">
        <v>35.200000000000003</v>
      </c>
    </row>
    <row r="32" spans="1:9" ht="15.6" hidden="1" x14ac:dyDescent="0.3">
      <c r="A32" s="7" t="s">
        <v>30</v>
      </c>
      <c r="B32" s="7" t="s">
        <v>24</v>
      </c>
      <c r="C32" s="9">
        <v>69.430000000000007</v>
      </c>
      <c r="D32" s="9">
        <v>63.55</v>
      </c>
      <c r="E32" s="9">
        <v>63.08</v>
      </c>
      <c r="F32" s="9">
        <v>63.52</v>
      </c>
      <c r="G32" s="9">
        <v>65.680000000000007</v>
      </c>
      <c r="H32" s="9">
        <v>29.45</v>
      </c>
      <c r="I32" s="9">
        <v>34.83</v>
      </c>
    </row>
    <row r="33" spans="1:9" ht="15.6" hidden="1" x14ac:dyDescent="0.3">
      <c r="A33" s="7" t="s">
        <v>50</v>
      </c>
      <c r="B33" s="7" t="s">
        <v>24</v>
      </c>
      <c r="C33" s="8">
        <v>69.17</v>
      </c>
      <c r="D33" s="8">
        <v>50.15</v>
      </c>
      <c r="E33" s="8">
        <v>42.18</v>
      </c>
      <c r="F33" s="8">
        <v>49.91</v>
      </c>
      <c r="G33" s="8">
        <v>51.56</v>
      </c>
      <c r="H33" s="8">
        <v>12.64</v>
      </c>
      <c r="I33" s="8">
        <v>18.91</v>
      </c>
    </row>
    <row r="34" spans="1:9" ht="15.6" hidden="1" x14ac:dyDescent="0.3">
      <c r="A34" s="7" t="s">
        <v>61</v>
      </c>
      <c r="B34" s="7" t="s">
        <v>24</v>
      </c>
      <c r="C34" s="9">
        <v>68.989999999999995</v>
      </c>
      <c r="D34" s="9">
        <v>71.680000000000007</v>
      </c>
      <c r="E34" s="9">
        <v>62.26</v>
      </c>
      <c r="F34" s="9">
        <v>71.39</v>
      </c>
      <c r="G34" s="9">
        <v>70.8</v>
      </c>
      <c r="H34" s="9">
        <v>38.85</v>
      </c>
      <c r="I34" s="9">
        <v>38.71</v>
      </c>
    </row>
    <row r="35" spans="1:9" ht="15.6" hidden="1" x14ac:dyDescent="0.3">
      <c r="A35" s="7" t="s">
        <v>45</v>
      </c>
      <c r="B35" s="7" t="s">
        <v>24</v>
      </c>
      <c r="C35" s="9">
        <v>68.900000000000006</v>
      </c>
      <c r="D35" s="9">
        <v>54.53</v>
      </c>
      <c r="E35" s="9">
        <v>45.65</v>
      </c>
      <c r="F35" s="9">
        <v>54.24</v>
      </c>
      <c r="G35" s="9">
        <v>57.15</v>
      </c>
      <c r="H35" s="9">
        <v>21.86</v>
      </c>
      <c r="I35" s="9">
        <v>27.94</v>
      </c>
    </row>
    <row r="36" spans="1:9" ht="15.6" x14ac:dyDescent="0.3">
      <c r="A36" s="7" t="s">
        <v>50</v>
      </c>
      <c r="B36" s="7" t="s">
        <v>22</v>
      </c>
      <c r="C36" s="8">
        <v>68.67</v>
      </c>
      <c r="D36" s="8">
        <v>49.91</v>
      </c>
      <c r="E36" s="8">
        <v>42.24</v>
      </c>
      <c r="F36" s="8">
        <v>49.69</v>
      </c>
      <c r="G36" s="8">
        <v>51.54</v>
      </c>
      <c r="H36" s="8">
        <v>12.53</v>
      </c>
      <c r="I36" s="8">
        <v>18.73</v>
      </c>
    </row>
    <row r="37" spans="1:9" ht="15.6" hidden="1" x14ac:dyDescent="0.3">
      <c r="A37" s="7" t="s">
        <v>29</v>
      </c>
      <c r="B37" s="7" t="s">
        <v>23</v>
      </c>
      <c r="C37" s="9">
        <v>68.64</v>
      </c>
      <c r="D37" s="9">
        <v>66.41</v>
      </c>
      <c r="E37" s="9">
        <v>55.9</v>
      </c>
      <c r="F37" s="9">
        <v>65.959999999999994</v>
      </c>
      <c r="G37" s="9">
        <v>66.97</v>
      </c>
      <c r="H37" s="9">
        <v>37.520000000000003</v>
      </c>
      <c r="I37" s="9">
        <v>40.44</v>
      </c>
    </row>
    <row r="38" spans="1:9" ht="15.6" hidden="1" x14ac:dyDescent="0.3">
      <c r="A38" s="7" t="s">
        <v>29</v>
      </c>
      <c r="B38" s="7" t="s">
        <v>24</v>
      </c>
      <c r="C38" s="9">
        <v>68.38</v>
      </c>
      <c r="D38" s="9">
        <v>66.349999999999994</v>
      </c>
      <c r="E38" s="9">
        <v>54.21</v>
      </c>
      <c r="F38" s="9">
        <v>65.86</v>
      </c>
      <c r="G38" s="9">
        <v>67.010000000000005</v>
      </c>
      <c r="H38" s="9">
        <v>35.99</v>
      </c>
      <c r="I38" s="9">
        <v>39.630000000000003</v>
      </c>
    </row>
    <row r="39" spans="1:9" ht="15.6" x14ac:dyDescent="0.3">
      <c r="A39" s="7" t="s">
        <v>54</v>
      </c>
      <c r="B39" s="7" t="s">
        <v>22</v>
      </c>
      <c r="C39" s="8">
        <v>68.27</v>
      </c>
      <c r="D39" s="8">
        <v>50.21</v>
      </c>
      <c r="E39" s="8">
        <v>41.36</v>
      </c>
      <c r="F39" s="8">
        <v>49.93</v>
      </c>
      <c r="G39" s="8">
        <v>56.61</v>
      </c>
      <c r="H39" s="8">
        <v>19.23</v>
      </c>
      <c r="I39" s="8">
        <v>28.95</v>
      </c>
    </row>
    <row r="40" spans="1:9" ht="15.6" hidden="1" x14ac:dyDescent="0.3">
      <c r="A40" s="7" t="s">
        <v>21</v>
      </c>
      <c r="B40" s="7" t="s">
        <v>23</v>
      </c>
      <c r="C40" s="8">
        <v>68.25</v>
      </c>
      <c r="D40" s="8">
        <v>58.69</v>
      </c>
      <c r="E40" s="8">
        <v>54.31</v>
      </c>
      <c r="F40" s="8">
        <v>58.51</v>
      </c>
      <c r="G40" s="8">
        <v>60.15</v>
      </c>
      <c r="H40" s="8">
        <v>27.41</v>
      </c>
      <c r="I40" s="8">
        <v>33.86</v>
      </c>
    </row>
    <row r="41" spans="1:9" ht="15.6" x14ac:dyDescent="0.3">
      <c r="A41" s="7" t="s">
        <v>36</v>
      </c>
      <c r="B41" s="7" t="s">
        <v>22</v>
      </c>
      <c r="C41" s="8">
        <v>68.069999999999993</v>
      </c>
      <c r="D41" s="8">
        <v>57.49</v>
      </c>
      <c r="E41" s="8">
        <v>54.64</v>
      </c>
      <c r="F41" s="8">
        <v>57.39</v>
      </c>
      <c r="G41" s="8">
        <v>59.34</v>
      </c>
      <c r="H41" s="8">
        <v>16</v>
      </c>
      <c r="I41" s="8">
        <v>26.72</v>
      </c>
    </row>
    <row r="42" spans="1:9" ht="15.6" hidden="1" x14ac:dyDescent="0.3">
      <c r="A42" s="7" t="s">
        <v>39</v>
      </c>
      <c r="B42" s="7" t="s">
        <v>23</v>
      </c>
      <c r="C42" s="8">
        <v>67.91</v>
      </c>
      <c r="D42" s="8">
        <v>67.010000000000005</v>
      </c>
      <c r="E42" s="8">
        <v>59.19</v>
      </c>
      <c r="F42" s="8">
        <v>66.66</v>
      </c>
      <c r="G42" s="8">
        <v>66.510000000000005</v>
      </c>
      <c r="H42" s="8">
        <v>30.45</v>
      </c>
      <c r="I42" s="8">
        <v>39.85</v>
      </c>
    </row>
    <row r="43" spans="1:9" ht="15.6" x14ac:dyDescent="0.3">
      <c r="A43" s="7" t="s">
        <v>30</v>
      </c>
      <c r="B43" s="7" t="s">
        <v>22</v>
      </c>
      <c r="C43" s="9">
        <v>67.89</v>
      </c>
      <c r="D43" s="9">
        <v>65.989999999999995</v>
      </c>
      <c r="E43" s="9">
        <v>56.1</v>
      </c>
      <c r="F43" s="9">
        <v>65.58</v>
      </c>
      <c r="G43" s="9">
        <v>67.19</v>
      </c>
      <c r="H43" s="9">
        <v>27.14</v>
      </c>
      <c r="I43" s="9">
        <v>32.979999999999997</v>
      </c>
    </row>
    <row r="44" spans="1:9" ht="15.6" hidden="1" x14ac:dyDescent="0.3">
      <c r="A44" s="7" t="s">
        <v>39</v>
      </c>
      <c r="B44" s="7" t="s">
        <v>24</v>
      </c>
      <c r="C44" s="8">
        <v>67.45</v>
      </c>
      <c r="D44" s="8">
        <v>65.67</v>
      </c>
      <c r="E44" s="8">
        <v>56.81</v>
      </c>
      <c r="F44" s="8">
        <v>65.3</v>
      </c>
      <c r="G44" s="8">
        <v>65.75</v>
      </c>
      <c r="H44" s="8">
        <v>29.55</v>
      </c>
      <c r="I44" s="8">
        <v>39.65</v>
      </c>
    </row>
    <row r="45" spans="1:9" ht="15.6" hidden="1" x14ac:dyDescent="0.3">
      <c r="A45" s="7" t="s">
        <v>32</v>
      </c>
      <c r="B45" s="7" t="s">
        <v>24</v>
      </c>
      <c r="C45" s="8">
        <v>67.239999999999995</v>
      </c>
      <c r="D45" s="8">
        <v>61.17</v>
      </c>
      <c r="E45" s="8">
        <v>51.79</v>
      </c>
      <c r="F45" s="8">
        <v>60.82</v>
      </c>
      <c r="G45" s="8">
        <v>61.44</v>
      </c>
      <c r="H45" s="8">
        <v>26.99</v>
      </c>
      <c r="I45" s="8">
        <v>31.45</v>
      </c>
    </row>
    <row r="46" spans="1:9" ht="15.6" hidden="1" x14ac:dyDescent="0.3">
      <c r="A46" s="7" t="s">
        <v>21</v>
      </c>
      <c r="B46" s="7" t="s">
        <v>24</v>
      </c>
      <c r="C46" s="8">
        <v>67.12</v>
      </c>
      <c r="D46" s="8">
        <v>57.22</v>
      </c>
      <c r="E46" s="8">
        <v>52.15</v>
      </c>
      <c r="F46" s="8">
        <v>57.03</v>
      </c>
      <c r="G46" s="8">
        <v>59.14</v>
      </c>
      <c r="H46" s="8">
        <v>25.04</v>
      </c>
      <c r="I46" s="8">
        <v>31.13</v>
      </c>
    </row>
    <row r="47" spans="1:9" ht="15.6" hidden="1" x14ac:dyDescent="0.3">
      <c r="A47" s="7" t="s">
        <v>40</v>
      </c>
      <c r="B47" s="7" t="s">
        <v>23</v>
      </c>
      <c r="C47" s="9">
        <v>67.11</v>
      </c>
      <c r="D47" s="9">
        <v>50.25</v>
      </c>
      <c r="E47" s="9">
        <v>50.62</v>
      </c>
      <c r="F47" s="9">
        <v>50.26</v>
      </c>
      <c r="G47" s="9">
        <v>50.19</v>
      </c>
      <c r="H47" s="9">
        <v>21.17</v>
      </c>
      <c r="I47" s="9">
        <v>26.49</v>
      </c>
    </row>
    <row r="48" spans="1:9" ht="15.6" hidden="1" x14ac:dyDescent="0.3">
      <c r="A48" s="7" t="s">
        <v>59</v>
      </c>
      <c r="B48" s="7" t="s">
        <v>23</v>
      </c>
      <c r="C48" s="8">
        <v>66.739999999999995</v>
      </c>
      <c r="D48" s="8">
        <v>50.65</v>
      </c>
      <c r="E48" s="8">
        <v>47.92</v>
      </c>
      <c r="F48" s="8">
        <v>50.53</v>
      </c>
      <c r="G48" s="8">
        <v>52.78</v>
      </c>
      <c r="H48" s="8">
        <v>22.69</v>
      </c>
      <c r="I48" s="8">
        <v>29.91</v>
      </c>
    </row>
    <row r="49" spans="1:9" ht="15.6" hidden="1" x14ac:dyDescent="0.3">
      <c r="A49" s="7" t="s">
        <v>58</v>
      </c>
      <c r="B49" s="7" t="s">
        <v>23</v>
      </c>
      <c r="C49" s="9">
        <v>66.459999999999994</v>
      </c>
      <c r="D49" s="9">
        <v>67.83</v>
      </c>
      <c r="E49" s="9">
        <v>61.3</v>
      </c>
      <c r="F49" s="9">
        <v>67.59</v>
      </c>
      <c r="G49" s="9">
        <v>69.81</v>
      </c>
      <c r="H49" s="9">
        <v>34.89</v>
      </c>
      <c r="I49" s="9">
        <v>24.67</v>
      </c>
    </row>
    <row r="50" spans="1:9" ht="15.6" hidden="1" x14ac:dyDescent="0.3">
      <c r="A50" s="7" t="s">
        <v>59</v>
      </c>
      <c r="B50" s="7" t="s">
        <v>24</v>
      </c>
      <c r="C50" s="8">
        <v>66.42</v>
      </c>
      <c r="D50" s="8">
        <v>50.62</v>
      </c>
      <c r="E50" s="8">
        <v>45.93</v>
      </c>
      <c r="F50" s="8">
        <v>50.42</v>
      </c>
      <c r="G50" s="8">
        <v>52.91</v>
      </c>
      <c r="H50" s="8">
        <v>21.46</v>
      </c>
      <c r="I50" s="8">
        <v>28.21</v>
      </c>
    </row>
    <row r="51" spans="1:9" ht="15.6" x14ac:dyDescent="0.3">
      <c r="A51" s="7" t="s">
        <v>29</v>
      </c>
      <c r="B51" s="7" t="s">
        <v>22</v>
      </c>
      <c r="C51" s="9">
        <v>66.349999999999994</v>
      </c>
      <c r="D51" s="9">
        <v>66.03</v>
      </c>
      <c r="E51" s="9">
        <v>41.44</v>
      </c>
      <c r="F51" s="9">
        <v>65.23</v>
      </c>
      <c r="G51" s="9">
        <v>67.36</v>
      </c>
      <c r="H51" s="9">
        <v>27.56</v>
      </c>
      <c r="I51" s="9">
        <v>34.590000000000003</v>
      </c>
    </row>
    <row r="52" spans="1:9" ht="15.6" x14ac:dyDescent="0.3">
      <c r="A52" s="7" t="s">
        <v>45</v>
      </c>
      <c r="B52" s="7" t="s">
        <v>22</v>
      </c>
      <c r="C52" s="9">
        <v>66.33</v>
      </c>
      <c r="D52" s="9">
        <v>52.26</v>
      </c>
      <c r="E52" s="9">
        <v>44.22</v>
      </c>
      <c r="F52" s="9">
        <v>52.04</v>
      </c>
      <c r="G52" s="9">
        <v>56.38</v>
      </c>
      <c r="H52" s="9">
        <v>17.420000000000002</v>
      </c>
      <c r="I52" s="9">
        <v>19.02</v>
      </c>
    </row>
    <row r="53" spans="1:9" ht="15.6" hidden="1" x14ac:dyDescent="0.3">
      <c r="A53" s="7" t="s">
        <v>32</v>
      </c>
      <c r="B53" s="7" t="s">
        <v>23</v>
      </c>
      <c r="C53" s="8">
        <v>66.16</v>
      </c>
      <c r="D53" s="8">
        <v>62.46</v>
      </c>
      <c r="E53" s="8">
        <v>54.75</v>
      </c>
      <c r="F53" s="8">
        <v>62.15</v>
      </c>
      <c r="G53" s="8">
        <v>61.24</v>
      </c>
      <c r="H53" s="8">
        <v>28.87</v>
      </c>
      <c r="I53" s="8">
        <v>34.35</v>
      </c>
    </row>
    <row r="54" spans="1:9" ht="15.6" hidden="1" x14ac:dyDescent="0.3">
      <c r="A54" s="7" t="s">
        <v>51</v>
      </c>
      <c r="B54" s="7" t="s">
        <v>23</v>
      </c>
      <c r="C54" s="8">
        <v>65.61</v>
      </c>
      <c r="D54" s="8">
        <v>64.97</v>
      </c>
      <c r="E54" s="8">
        <v>62.16</v>
      </c>
      <c r="F54" s="8">
        <v>64.87</v>
      </c>
      <c r="G54" s="8">
        <v>66.260000000000005</v>
      </c>
      <c r="H54" s="8">
        <v>29.59</v>
      </c>
      <c r="I54" s="8">
        <v>32.61</v>
      </c>
    </row>
    <row r="55" spans="1:9" ht="15.6" hidden="1" x14ac:dyDescent="0.3">
      <c r="A55" s="7" t="s">
        <v>40</v>
      </c>
      <c r="B55" s="7" t="s">
        <v>24</v>
      </c>
      <c r="C55" s="9">
        <v>65.52</v>
      </c>
      <c r="D55" s="9">
        <v>47.83</v>
      </c>
      <c r="E55" s="9">
        <v>45.73</v>
      </c>
      <c r="F55" s="9">
        <v>47.76</v>
      </c>
      <c r="G55" s="9">
        <v>49.39</v>
      </c>
      <c r="H55" s="9">
        <v>19.63</v>
      </c>
      <c r="I55" s="9">
        <v>26.46</v>
      </c>
    </row>
    <row r="56" spans="1:9" ht="15.6" x14ac:dyDescent="0.3">
      <c r="A56" s="7" t="s">
        <v>39</v>
      </c>
      <c r="B56" s="7" t="s">
        <v>22</v>
      </c>
      <c r="C56" s="8">
        <v>65.459999999999994</v>
      </c>
      <c r="D56" s="8">
        <v>61.56</v>
      </c>
      <c r="E56" s="8">
        <v>45.47</v>
      </c>
      <c r="F56" s="8">
        <v>61.08</v>
      </c>
      <c r="G56" s="8">
        <v>63.21</v>
      </c>
      <c r="H56" s="8">
        <v>27.07</v>
      </c>
      <c r="I56" s="8">
        <v>38.99</v>
      </c>
    </row>
    <row r="57" spans="1:9" ht="15.6" x14ac:dyDescent="0.3">
      <c r="A57" s="7" t="s">
        <v>52</v>
      </c>
      <c r="B57" s="7" t="s">
        <v>22</v>
      </c>
      <c r="C57" s="8">
        <v>65.3</v>
      </c>
      <c r="D57" s="8">
        <v>52.95</v>
      </c>
      <c r="E57" s="8">
        <v>35.200000000000003</v>
      </c>
      <c r="F57" s="8">
        <v>52.26</v>
      </c>
      <c r="G57" s="8">
        <v>61.12</v>
      </c>
      <c r="H57" s="8">
        <v>19.98</v>
      </c>
      <c r="I57" s="8">
        <v>35.840000000000003</v>
      </c>
    </row>
    <row r="58" spans="1:9" ht="15.6" x14ac:dyDescent="0.3">
      <c r="A58" s="7" t="s">
        <v>59</v>
      </c>
      <c r="B58" s="7" t="s">
        <v>22</v>
      </c>
      <c r="C58" s="8">
        <v>65.260000000000005</v>
      </c>
      <c r="D58" s="8">
        <v>50.5</v>
      </c>
      <c r="E58" s="8">
        <v>37.090000000000003</v>
      </c>
      <c r="F58" s="8">
        <v>50.07</v>
      </c>
      <c r="G58" s="8">
        <v>53.41</v>
      </c>
      <c r="H58" s="8">
        <v>18</v>
      </c>
      <c r="I58" s="8">
        <v>22.48</v>
      </c>
    </row>
    <row r="59" spans="1:9" ht="15.6" hidden="1" x14ac:dyDescent="0.3">
      <c r="A59" s="7" t="s">
        <v>27</v>
      </c>
      <c r="B59" s="7" t="s">
        <v>23</v>
      </c>
      <c r="C59" s="9">
        <v>65.03</v>
      </c>
      <c r="D59" s="9">
        <v>59.52</v>
      </c>
      <c r="E59" s="9">
        <v>52.7</v>
      </c>
      <c r="F59" s="9">
        <v>59.31</v>
      </c>
      <c r="G59" s="9">
        <v>59.05</v>
      </c>
      <c r="H59" s="9">
        <v>17.32</v>
      </c>
      <c r="I59" s="9">
        <v>21.35</v>
      </c>
    </row>
    <row r="60" spans="1:9" ht="15.6" x14ac:dyDescent="0.3">
      <c r="A60" s="7" t="s">
        <v>57</v>
      </c>
      <c r="B60" s="7" t="s">
        <v>22</v>
      </c>
      <c r="C60" s="9">
        <v>64.739999999999995</v>
      </c>
      <c r="D60" s="9">
        <v>55.35</v>
      </c>
      <c r="E60" s="9">
        <v>50.4</v>
      </c>
      <c r="F60" s="9">
        <v>55.21</v>
      </c>
      <c r="G60" s="9">
        <v>63.58</v>
      </c>
      <c r="H60" s="9">
        <v>13.18</v>
      </c>
      <c r="I60" s="9">
        <v>25.83</v>
      </c>
    </row>
    <row r="61" spans="1:9" ht="15.6" hidden="1" x14ac:dyDescent="0.3">
      <c r="A61" s="7" t="s">
        <v>58</v>
      </c>
      <c r="B61" s="7" t="s">
        <v>24</v>
      </c>
      <c r="C61" s="9">
        <v>64.25</v>
      </c>
      <c r="D61" s="9">
        <v>67.36</v>
      </c>
      <c r="E61" s="9">
        <v>61.5</v>
      </c>
      <c r="F61" s="9">
        <v>67.150000000000006</v>
      </c>
      <c r="G61" s="9">
        <v>67.88</v>
      </c>
      <c r="H61" s="9">
        <v>36.869999999999997</v>
      </c>
      <c r="I61" s="9">
        <v>27.15</v>
      </c>
    </row>
    <row r="62" spans="1:9" ht="15.6" hidden="1" x14ac:dyDescent="0.3">
      <c r="A62" s="7" t="s">
        <v>51</v>
      </c>
      <c r="B62" s="7" t="s">
        <v>24</v>
      </c>
      <c r="C62" s="8">
        <v>64.239999999999995</v>
      </c>
      <c r="D62" s="8">
        <v>64.36</v>
      </c>
      <c r="E62" s="8">
        <v>61.81</v>
      </c>
      <c r="F62" s="8">
        <v>64.28</v>
      </c>
      <c r="G62" s="8">
        <v>65.45</v>
      </c>
      <c r="H62" s="8">
        <v>28.48</v>
      </c>
      <c r="I62" s="8">
        <v>29.99</v>
      </c>
    </row>
    <row r="63" spans="1:9" ht="15.6" x14ac:dyDescent="0.3">
      <c r="A63" s="7" t="s">
        <v>21</v>
      </c>
      <c r="B63" s="7" t="s">
        <v>22</v>
      </c>
      <c r="C63" s="8">
        <v>64.22</v>
      </c>
      <c r="D63" s="8">
        <v>54.06</v>
      </c>
      <c r="E63" s="8">
        <v>45.72</v>
      </c>
      <c r="F63" s="8">
        <v>53.81</v>
      </c>
      <c r="G63" s="8">
        <v>56.47</v>
      </c>
      <c r="H63" s="8">
        <v>20.39</v>
      </c>
      <c r="I63" s="8">
        <v>25.04</v>
      </c>
    </row>
    <row r="64" spans="1:9" ht="15.6" hidden="1" x14ac:dyDescent="0.3">
      <c r="A64" s="7" t="s">
        <v>52</v>
      </c>
      <c r="B64" s="7" t="s">
        <v>24</v>
      </c>
      <c r="C64" s="8">
        <v>64.02</v>
      </c>
      <c r="D64" s="8">
        <v>55.54</v>
      </c>
      <c r="E64" s="8">
        <v>42.53</v>
      </c>
      <c r="F64" s="8">
        <v>55.14</v>
      </c>
      <c r="G64" s="8">
        <v>58.4</v>
      </c>
      <c r="H64" s="8">
        <v>19.53</v>
      </c>
      <c r="I64" s="8">
        <v>30.65</v>
      </c>
    </row>
    <row r="65" spans="1:9" ht="15.6" x14ac:dyDescent="0.3">
      <c r="A65" s="7" t="s">
        <v>60</v>
      </c>
      <c r="B65" s="7" t="s">
        <v>22</v>
      </c>
      <c r="C65" s="8">
        <v>63.79</v>
      </c>
      <c r="D65" s="8">
        <v>45.61</v>
      </c>
      <c r="E65" s="8">
        <v>51.9</v>
      </c>
      <c r="F65" s="8">
        <v>45.8</v>
      </c>
      <c r="G65" s="8">
        <v>41.03</v>
      </c>
      <c r="H65" s="8">
        <v>14.16</v>
      </c>
      <c r="I65" s="8">
        <v>-31.21</v>
      </c>
    </row>
    <row r="66" spans="1:9" ht="15.6" hidden="1" x14ac:dyDescent="0.3">
      <c r="A66" s="7" t="s">
        <v>27</v>
      </c>
      <c r="B66" s="7" t="s">
        <v>24</v>
      </c>
      <c r="C66" s="10">
        <v>63.19</v>
      </c>
      <c r="D66" s="10">
        <v>58.99</v>
      </c>
      <c r="E66" s="10">
        <v>53.71</v>
      </c>
      <c r="F66" s="10">
        <v>58.83</v>
      </c>
      <c r="G66" s="10">
        <v>60.07</v>
      </c>
      <c r="H66" s="10">
        <v>16.2</v>
      </c>
      <c r="I66" s="10">
        <v>18.670000000000002</v>
      </c>
    </row>
    <row r="67" spans="1:9" ht="15.6" x14ac:dyDescent="0.3">
      <c r="A67" s="7" t="s">
        <v>61</v>
      </c>
      <c r="B67" s="7" t="s">
        <v>22</v>
      </c>
      <c r="C67" s="9">
        <v>62.97</v>
      </c>
      <c r="D67" s="9">
        <v>65.19</v>
      </c>
      <c r="E67" s="9">
        <v>60.3</v>
      </c>
      <c r="F67" s="9">
        <v>65.06</v>
      </c>
      <c r="G67" s="9">
        <v>64.66</v>
      </c>
      <c r="H67" s="9">
        <v>30.94</v>
      </c>
      <c r="I67" s="9">
        <v>27.64</v>
      </c>
    </row>
    <row r="68" spans="1:9" ht="15.6" x14ac:dyDescent="0.3">
      <c r="A68" s="7" t="s">
        <v>40</v>
      </c>
      <c r="B68" s="7" t="s">
        <v>22</v>
      </c>
      <c r="C68" s="9">
        <v>62.81</v>
      </c>
      <c r="D68" s="9">
        <v>44.12</v>
      </c>
      <c r="E68" s="9">
        <v>37.33</v>
      </c>
      <c r="F68" s="9">
        <v>43.91</v>
      </c>
      <c r="G68" s="9">
        <v>48.02</v>
      </c>
      <c r="H68" s="9">
        <v>17.34</v>
      </c>
      <c r="I68" s="9">
        <v>26.42</v>
      </c>
    </row>
    <row r="69" spans="1:9" ht="15.6" hidden="1" x14ac:dyDescent="0.3">
      <c r="A69" s="7" t="s">
        <v>52</v>
      </c>
      <c r="B69" s="7" t="s">
        <v>23</v>
      </c>
      <c r="C69" s="8">
        <v>60.79</v>
      </c>
      <c r="D69" s="8">
        <v>61.03</v>
      </c>
      <c r="E69" s="8" t="s">
        <v>26</v>
      </c>
      <c r="F69" s="8">
        <v>61.39</v>
      </c>
      <c r="G69" s="8">
        <v>52.96</v>
      </c>
      <c r="H69" s="8">
        <v>18.43</v>
      </c>
      <c r="I69" s="8" t="s">
        <v>26</v>
      </c>
    </row>
    <row r="70" spans="1:9" ht="15.6" hidden="1" x14ac:dyDescent="0.3">
      <c r="A70" s="7" t="s">
        <v>56</v>
      </c>
      <c r="B70" s="7" t="s">
        <v>23</v>
      </c>
      <c r="C70" s="8">
        <v>60.37</v>
      </c>
      <c r="D70" s="8">
        <v>55.38</v>
      </c>
      <c r="E70" s="8">
        <v>53.12</v>
      </c>
      <c r="F70" s="8">
        <v>55.32</v>
      </c>
      <c r="G70" s="8">
        <v>54.9</v>
      </c>
      <c r="H70" s="8">
        <v>15.45</v>
      </c>
      <c r="I70" s="8">
        <v>24.89</v>
      </c>
    </row>
    <row r="71" spans="1:9" ht="15.6" hidden="1" x14ac:dyDescent="0.3">
      <c r="A71" s="7" t="s">
        <v>60</v>
      </c>
      <c r="B71" s="7" t="s">
        <v>24</v>
      </c>
      <c r="C71" s="8">
        <v>58.8</v>
      </c>
      <c r="D71" s="8">
        <v>42.42</v>
      </c>
      <c r="E71" s="8">
        <v>46.37</v>
      </c>
      <c r="F71" s="8">
        <v>42.56</v>
      </c>
      <c r="G71" s="8">
        <v>40.93</v>
      </c>
      <c r="H71" s="8">
        <v>15.14</v>
      </c>
      <c r="I71" s="8">
        <v>27.64</v>
      </c>
    </row>
    <row r="72" spans="1:9" ht="15.6" x14ac:dyDescent="0.3">
      <c r="A72" s="7" t="s">
        <v>27</v>
      </c>
      <c r="B72" s="7" t="s">
        <v>22</v>
      </c>
      <c r="C72" s="9">
        <v>58.73</v>
      </c>
      <c r="D72" s="9">
        <v>57.82</v>
      </c>
      <c r="E72" s="9">
        <v>56.19</v>
      </c>
      <c r="F72" s="9">
        <v>57.77</v>
      </c>
      <c r="G72" s="9">
        <v>62.32</v>
      </c>
      <c r="H72" s="9">
        <v>13.79</v>
      </c>
      <c r="I72" s="9">
        <v>12.78</v>
      </c>
    </row>
    <row r="73" spans="1:9" ht="15.6" x14ac:dyDescent="0.3">
      <c r="A73" s="7" t="s">
        <v>37</v>
      </c>
      <c r="B73" s="7" t="s">
        <v>22</v>
      </c>
      <c r="C73" s="9">
        <v>58.17</v>
      </c>
      <c r="D73" s="9">
        <v>51.62</v>
      </c>
      <c r="E73" s="9" t="s">
        <v>26</v>
      </c>
      <c r="F73" s="9">
        <v>51.02</v>
      </c>
      <c r="G73" s="9">
        <v>59.76</v>
      </c>
      <c r="H73" s="9">
        <v>8.6300000000000008</v>
      </c>
      <c r="I73" s="9" t="s">
        <v>26</v>
      </c>
    </row>
    <row r="74" spans="1:9" ht="15.6" hidden="1" x14ac:dyDescent="0.3">
      <c r="A74" s="7" t="s">
        <v>56</v>
      </c>
      <c r="B74" s="7" t="s">
        <v>24</v>
      </c>
      <c r="C74" s="8">
        <v>57.43</v>
      </c>
      <c r="D74" s="8">
        <v>53.56</v>
      </c>
      <c r="E74" s="8">
        <v>48.25</v>
      </c>
      <c r="F74" s="8">
        <v>53.41</v>
      </c>
      <c r="G74" s="8">
        <v>52.94</v>
      </c>
      <c r="H74" s="8">
        <v>15.22</v>
      </c>
      <c r="I74" s="8">
        <v>24.62</v>
      </c>
    </row>
    <row r="75" spans="1:9" ht="15.6" x14ac:dyDescent="0.3">
      <c r="A75" s="7" t="s">
        <v>58</v>
      </c>
      <c r="B75" s="7" t="s">
        <v>22</v>
      </c>
      <c r="C75" s="9">
        <v>57.31</v>
      </c>
      <c r="D75" s="9">
        <v>66.17</v>
      </c>
      <c r="E75" s="9">
        <v>-62.08</v>
      </c>
      <c r="F75" s="9">
        <v>66.05</v>
      </c>
      <c r="G75" s="9">
        <v>61.72</v>
      </c>
      <c r="H75" s="9">
        <v>41.72</v>
      </c>
      <c r="I75" s="9" t="s">
        <v>26</v>
      </c>
    </row>
    <row r="76" spans="1:9" ht="15.6" hidden="1" x14ac:dyDescent="0.3">
      <c r="A76" s="7" t="s">
        <v>28</v>
      </c>
      <c r="B76" s="7" t="s">
        <v>23</v>
      </c>
      <c r="C76" s="8">
        <v>57.13</v>
      </c>
      <c r="D76" s="8">
        <v>41.57</v>
      </c>
      <c r="E76" s="8">
        <v>28.64</v>
      </c>
      <c r="F76" s="8">
        <v>41.01</v>
      </c>
      <c r="G76" s="8">
        <v>49.56</v>
      </c>
      <c r="H76" s="8">
        <v>21.45</v>
      </c>
      <c r="I76" s="8">
        <v>25.59</v>
      </c>
    </row>
    <row r="77" spans="1:9" ht="15.6" hidden="1" x14ac:dyDescent="0.3">
      <c r="A77" s="7" t="s">
        <v>55</v>
      </c>
      <c r="B77" s="7" t="s">
        <v>23</v>
      </c>
      <c r="C77" s="9">
        <v>57.05</v>
      </c>
      <c r="D77" s="9">
        <v>42.01</v>
      </c>
      <c r="E77" s="9">
        <v>34.020000000000003</v>
      </c>
      <c r="F77" s="9">
        <v>41.86</v>
      </c>
      <c r="G77" s="9">
        <v>43.71</v>
      </c>
      <c r="H77" s="9">
        <v>20.96</v>
      </c>
      <c r="I77" s="9">
        <v>-23.08</v>
      </c>
    </row>
    <row r="78" spans="1:9" ht="15.6" hidden="1" x14ac:dyDescent="0.3">
      <c r="A78" s="7" t="s">
        <v>60</v>
      </c>
      <c r="B78" s="7" t="s">
        <v>23</v>
      </c>
      <c r="C78" s="8">
        <v>56.62</v>
      </c>
      <c r="D78" s="8">
        <v>40.98</v>
      </c>
      <c r="E78" s="8">
        <v>44.3</v>
      </c>
      <c r="F78" s="8">
        <v>41.1</v>
      </c>
      <c r="G78" s="8">
        <v>40.89</v>
      </c>
      <c r="H78" s="8">
        <v>15.58</v>
      </c>
      <c r="I78" s="8">
        <v>26.33</v>
      </c>
    </row>
    <row r="79" spans="1:9" ht="15.6" hidden="1" x14ac:dyDescent="0.3">
      <c r="A79" s="7" t="s">
        <v>28</v>
      </c>
      <c r="B79" s="7" t="s">
        <v>24</v>
      </c>
      <c r="C79" s="8">
        <v>56.56</v>
      </c>
      <c r="D79" s="8">
        <v>40.82</v>
      </c>
      <c r="E79" s="8">
        <v>27.86</v>
      </c>
      <c r="F79" s="8">
        <v>40.270000000000003</v>
      </c>
      <c r="G79" s="8">
        <v>48.48</v>
      </c>
      <c r="H79" s="8">
        <v>21.44</v>
      </c>
      <c r="I79" s="8">
        <v>24.94</v>
      </c>
    </row>
    <row r="80" spans="1:9" ht="15.6" hidden="1" x14ac:dyDescent="0.3">
      <c r="A80" s="7" t="s">
        <v>55</v>
      </c>
      <c r="B80" s="7" t="s">
        <v>24</v>
      </c>
      <c r="C80" s="9">
        <v>56.43</v>
      </c>
      <c r="D80" s="9">
        <v>42.07</v>
      </c>
      <c r="E80" s="9">
        <v>40.729999999999997</v>
      </c>
      <c r="F80" s="9">
        <v>42.05</v>
      </c>
      <c r="G80" s="9">
        <v>46.68</v>
      </c>
      <c r="H80" s="9">
        <v>18.72</v>
      </c>
      <c r="I80" s="9">
        <v>17.55</v>
      </c>
    </row>
    <row r="81" spans="1:9" ht="15.6" x14ac:dyDescent="0.3">
      <c r="A81" s="7" t="s">
        <v>51</v>
      </c>
      <c r="B81" s="7" t="s">
        <v>22</v>
      </c>
      <c r="C81" s="8">
        <v>56.16</v>
      </c>
      <c r="D81" s="8">
        <v>61.57</v>
      </c>
      <c r="E81" s="8">
        <v>59.49</v>
      </c>
      <c r="F81" s="8">
        <v>61.52</v>
      </c>
      <c r="G81" s="8">
        <v>61.35</v>
      </c>
      <c r="H81" s="8">
        <v>24</v>
      </c>
      <c r="I81" s="8">
        <v>20.350000000000001</v>
      </c>
    </row>
    <row r="82" spans="1:9" ht="15.6" hidden="1" x14ac:dyDescent="0.3">
      <c r="A82" s="7" t="s">
        <v>37</v>
      </c>
      <c r="B82" s="7" t="s">
        <v>24</v>
      </c>
      <c r="C82" s="9">
        <v>55.35</v>
      </c>
      <c r="D82" s="9">
        <v>53.35</v>
      </c>
      <c r="E82" s="9">
        <v>42.19</v>
      </c>
      <c r="F82" s="9">
        <v>53.02</v>
      </c>
      <c r="G82" s="9">
        <v>53.2</v>
      </c>
      <c r="H82" s="9">
        <v>18.62</v>
      </c>
      <c r="I82" s="9">
        <v>22.08</v>
      </c>
    </row>
    <row r="83" spans="1:9" ht="15.6" hidden="1" x14ac:dyDescent="0.3">
      <c r="A83" s="7" t="s">
        <v>37</v>
      </c>
      <c r="B83" s="7" t="s">
        <v>23</v>
      </c>
      <c r="C83" s="9">
        <v>54.97</v>
      </c>
      <c r="D83" s="9">
        <v>53.61</v>
      </c>
      <c r="E83" s="9">
        <v>43.93</v>
      </c>
      <c r="F83" s="9">
        <v>53.33</v>
      </c>
      <c r="G83" s="9">
        <v>52.31</v>
      </c>
      <c r="H83" s="9">
        <v>20.260000000000002</v>
      </c>
      <c r="I83" s="9">
        <v>22.43</v>
      </c>
    </row>
    <row r="84" spans="1:9" ht="15.6" x14ac:dyDescent="0.3">
      <c r="A84" s="7" t="s">
        <v>31</v>
      </c>
      <c r="B84" s="7" t="s">
        <v>22</v>
      </c>
      <c r="C84" s="8">
        <v>54.97</v>
      </c>
      <c r="D84" s="8">
        <v>60.08</v>
      </c>
      <c r="E84" s="8" t="s">
        <v>26</v>
      </c>
      <c r="F84" s="8">
        <v>60.25</v>
      </c>
      <c r="G84" s="8">
        <v>57.48</v>
      </c>
      <c r="H84" s="8">
        <v>8.08</v>
      </c>
      <c r="I84" s="8" t="s">
        <v>26</v>
      </c>
    </row>
    <row r="85" spans="1:9" ht="15.6" x14ac:dyDescent="0.3">
      <c r="A85" s="7" t="s">
        <v>55</v>
      </c>
      <c r="B85" s="7" t="s">
        <v>22</v>
      </c>
      <c r="C85" s="9">
        <v>54.76</v>
      </c>
      <c r="D85" s="9">
        <v>42.17</v>
      </c>
      <c r="E85" s="9" t="s">
        <v>26</v>
      </c>
      <c r="F85" s="9">
        <v>42.36</v>
      </c>
      <c r="G85" s="9">
        <v>-53.02</v>
      </c>
      <c r="H85" s="9">
        <v>15.01</v>
      </c>
      <c r="I85" s="9" t="s">
        <v>26</v>
      </c>
    </row>
    <row r="86" spans="1:9" ht="15.6" hidden="1" x14ac:dyDescent="0.3">
      <c r="A86" s="7" t="s">
        <v>31</v>
      </c>
      <c r="B86" s="7" t="s">
        <v>24</v>
      </c>
      <c r="C86" s="8">
        <v>54.58</v>
      </c>
      <c r="D86" s="8">
        <v>60.09</v>
      </c>
      <c r="E86" s="8" t="s">
        <v>26</v>
      </c>
      <c r="F86" s="8">
        <v>60.3</v>
      </c>
      <c r="G86" s="8">
        <v>57.67</v>
      </c>
      <c r="H86" s="8">
        <v>8.08</v>
      </c>
      <c r="I86" s="8" t="s">
        <v>26</v>
      </c>
    </row>
    <row r="87" spans="1:9" ht="15.6" x14ac:dyDescent="0.3">
      <c r="A87" s="7" t="s">
        <v>56</v>
      </c>
      <c r="B87" s="7" t="s">
        <v>22</v>
      </c>
      <c r="C87" s="8">
        <v>53.67</v>
      </c>
      <c r="D87" s="8">
        <v>51.5</v>
      </c>
      <c r="E87" s="8">
        <v>42.6</v>
      </c>
      <c r="F87" s="8">
        <v>51.25</v>
      </c>
      <c r="G87" s="8">
        <v>50.55</v>
      </c>
      <c r="H87" s="8">
        <v>14.96</v>
      </c>
      <c r="I87" s="8">
        <v>24.33</v>
      </c>
    </row>
    <row r="88" spans="1:9" ht="15.6" x14ac:dyDescent="0.3">
      <c r="A88" s="7" t="s">
        <v>34</v>
      </c>
      <c r="B88" s="7" t="s">
        <v>22</v>
      </c>
      <c r="C88" s="9">
        <v>53.28</v>
      </c>
      <c r="D88" s="9">
        <v>39.89</v>
      </c>
      <c r="E88" s="9">
        <v>-46.1</v>
      </c>
      <c r="F88" s="9">
        <v>40.03</v>
      </c>
      <c r="G88" s="9">
        <v>43.54</v>
      </c>
      <c r="H88" s="9">
        <v>13.31</v>
      </c>
      <c r="I88" s="9">
        <v>-11.91</v>
      </c>
    </row>
    <row r="89" spans="1:9" ht="15.6" hidden="1" x14ac:dyDescent="0.3">
      <c r="A89" s="7" t="s">
        <v>34</v>
      </c>
      <c r="B89" s="7" t="s">
        <v>24</v>
      </c>
      <c r="C89" s="9">
        <v>53.2</v>
      </c>
      <c r="D89" s="9">
        <v>38.9</v>
      </c>
      <c r="E89" s="9">
        <v>-40.99</v>
      </c>
      <c r="F89" s="9">
        <v>38.950000000000003</v>
      </c>
      <c r="G89" s="9">
        <v>44.49</v>
      </c>
      <c r="H89" s="9">
        <v>12</v>
      </c>
      <c r="I89" s="9">
        <v>-15.77</v>
      </c>
    </row>
    <row r="90" spans="1:9" ht="15.6" hidden="1" x14ac:dyDescent="0.3">
      <c r="A90" s="7" t="s">
        <v>34</v>
      </c>
      <c r="B90" s="7" t="s">
        <v>23</v>
      </c>
      <c r="C90" s="9">
        <v>53.09</v>
      </c>
      <c r="D90" s="9">
        <v>37.46</v>
      </c>
      <c r="E90" s="9" t="s">
        <v>26</v>
      </c>
      <c r="F90" s="9">
        <v>37.36</v>
      </c>
      <c r="G90" s="9">
        <v>45.67</v>
      </c>
      <c r="H90" s="9">
        <v>9.48</v>
      </c>
      <c r="I90" s="9" t="s">
        <v>26</v>
      </c>
    </row>
    <row r="91" spans="1:9" ht="15.6" x14ac:dyDescent="0.3">
      <c r="A91" s="7" t="s">
        <v>28</v>
      </c>
      <c r="B91" s="7" t="s">
        <v>22</v>
      </c>
      <c r="C91" s="8">
        <v>52.84</v>
      </c>
      <c r="D91" s="8">
        <v>37</v>
      </c>
      <c r="E91" s="8">
        <v>23.39</v>
      </c>
      <c r="F91" s="8">
        <v>36.479999999999997</v>
      </c>
      <c r="G91" s="8">
        <v>43.45</v>
      </c>
      <c r="H91" s="8">
        <v>21.41</v>
      </c>
      <c r="I91" s="8">
        <v>21.94</v>
      </c>
    </row>
    <row r="92" spans="1:9" ht="15.6" hidden="1" x14ac:dyDescent="0.3">
      <c r="A92" s="7" t="s">
        <v>48</v>
      </c>
      <c r="B92" s="7" t="s">
        <v>23</v>
      </c>
      <c r="C92" s="9">
        <v>49.55</v>
      </c>
      <c r="D92" s="9">
        <v>40.08</v>
      </c>
      <c r="E92" s="9">
        <v>35.92</v>
      </c>
      <c r="F92" s="9">
        <v>39.880000000000003</v>
      </c>
      <c r="G92" s="9">
        <v>40.840000000000003</v>
      </c>
      <c r="H92" s="9">
        <v>18.309999999999999</v>
      </c>
      <c r="I92" s="9">
        <v>18.91</v>
      </c>
    </row>
    <row r="93" spans="1:9" ht="15.6" x14ac:dyDescent="0.3">
      <c r="A93" s="7" t="s">
        <v>25</v>
      </c>
      <c r="B93" s="7" t="s">
        <v>22</v>
      </c>
      <c r="C93" s="9">
        <v>47.83</v>
      </c>
      <c r="D93" s="9">
        <v>57.36</v>
      </c>
      <c r="E93" s="9" t="s">
        <v>26</v>
      </c>
      <c r="F93" s="9">
        <v>57.24</v>
      </c>
      <c r="G93" s="9">
        <v>44.1</v>
      </c>
      <c r="H93" s="9">
        <v>9.18</v>
      </c>
      <c r="I93" s="9" t="s">
        <v>26</v>
      </c>
    </row>
    <row r="94" spans="1:9" ht="15.6" x14ac:dyDescent="0.3">
      <c r="A94" s="7" t="s">
        <v>49</v>
      </c>
      <c r="B94" s="7" t="s">
        <v>22</v>
      </c>
      <c r="C94" s="9">
        <v>46.44</v>
      </c>
      <c r="D94" s="9">
        <v>27.51</v>
      </c>
      <c r="E94" s="9">
        <v>22.27</v>
      </c>
      <c r="F94" s="9">
        <v>27.27</v>
      </c>
      <c r="G94" s="9">
        <v>33.99</v>
      </c>
      <c r="H94" s="9">
        <v>10.8</v>
      </c>
      <c r="I94" s="9">
        <v>-15.45</v>
      </c>
    </row>
    <row r="95" spans="1:9" ht="15.6" hidden="1" x14ac:dyDescent="0.3">
      <c r="A95" s="7" t="s">
        <v>48</v>
      </c>
      <c r="B95" s="7" t="s">
        <v>24</v>
      </c>
      <c r="C95" s="9">
        <v>46.39</v>
      </c>
      <c r="D95" s="9">
        <v>34.799999999999997</v>
      </c>
      <c r="E95" s="9">
        <v>34</v>
      </c>
      <c r="F95" s="9">
        <v>34.770000000000003</v>
      </c>
      <c r="G95" s="9">
        <v>34.92</v>
      </c>
      <c r="H95" s="9">
        <v>15.62</v>
      </c>
      <c r="I95" s="9">
        <v>21.51</v>
      </c>
    </row>
    <row r="96" spans="1:9" ht="15.6" hidden="1" x14ac:dyDescent="0.3">
      <c r="A96" s="7" t="s">
        <v>47</v>
      </c>
      <c r="B96" s="7" t="s">
        <v>23</v>
      </c>
      <c r="C96" s="9">
        <v>46.02</v>
      </c>
      <c r="D96" s="9">
        <v>54.94</v>
      </c>
      <c r="E96" s="9">
        <v>45.93</v>
      </c>
      <c r="F96" s="9">
        <v>54.32</v>
      </c>
      <c r="G96" s="9">
        <v>54.55</v>
      </c>
      <c r="H96" s="9">
        <v>27.35</v>
      </c>
      <c r="I96" s="9">
        <v>34.97</v>
      </c>
    </row>
    <row r="97" spans="1:9" ht="15.6" x14ac:dyDescent="0.3">
      <c r="A97" s="7" t="s">
        <v>43</v>
      </c>
      <c r="B97" s="7" t="s">
        <v>22</v>
      </c>
      <c r="C97" s="9">
        <v>45.54</v>
      </c>
      <c r="D97" s="9">
        <v>26.54</v>
      </c>
      <c r="E97" s="9">
        <v>-22.3</v>
      </c>
      <c r="F97" s="9">
        <v>26.42</v>
      </c>
      <c r="G97" s="9">
        <v>31.22</v>
      </c>
      <c r="H97" s="9">
        <v>3.49</v>
      </c>
      <c r="I97" s="9" t="s">
        <v>26</v>
      </c>
    </row>
    <row r="98" spans="1:9" ht="15.6" hidden="1" x14ac:dyDescent="0.3">
      <c r="A98" s="7" t="s">
        <v>47</v>
      </c>
      <c r="B98" s="7" t="s">
        <v>24</v>
      </c>
      <c r="C98" s="9">
        <v>45.07</v>
      </c>
      <c r="D98" s="9">
        <v>54.41</v>
      </c>
      <c r="E98" s="9">
        <v>44.98</v>
      </c>
      <c r="F98" s="9">
        <v>53.79</v>
      </c>
      <c r="G98" s="9">
        <v>52.54</v>
      </c>
      <c r="H98" s="9">
        <v>25.5</v>
      </c>
      <c r="I98" s="9">
        <v>30.11</v>
      </c>
    </row>
    <row r="99" spans="1:9" ht="15.6" x14ac:dyDescent="0.3">
      <c r="A99" s="7" t="s">
        <v>46</v>
      </c>
      <c r="B99" s="7" t="s">
        <v>22</v>
      </c>
      <c r="C99" s="9">
        <v>43.95</v>
      </c>
      <c r="D99" s="9">
        <v>30.46</v>
      </c>
      <c r="E99" s="9">
        <v>31.65</v>
      </c>
      <c r="F99" s="9">
        <v>30.5</v>
      </c>
      <c r="G99" s="9">
        <v>30.41</v>
      </c>
      <c r="H99" s="9">
        <v>5.27</v>
      </c>
      <c r="I99" s="9">
        <v>-8.49</v>
      </c>
    </row>
    <row r="100" spans="1:9" ht="15.6" hidden="1" x14ac:dyDescent="0.3">
      <c r="A100" s="7" t="s">
        <v>43</v>
      </c>
      <c r="B100" s="7" t="s">
        <v>24</v>
      </c>
      <c r="C100" s="9">
        <v>43.08</v>
      </c>
      <c r="D100" s="9">
        <v>25.98</v>
      </c>
      <c r="E100" s="9">
        <v>-20.9</v>
      </c>
      <c r="F100" s="9">
        <v>25.8</v>
      </c>
      <c r="G100" s="9">
        <v>31.36</v>
      </c>
      <c r="H100" s="9">
        <v>5.57</v>
      </c>
      <c r="I100" s="9" t="s">
        <v>26</v>
      </c>
    </row>
    <row r="101" spans="1:9" ht="15.6" x14ac:dyDescent="0.3">
      <c r="A101" s="7" t="s">
        <v>48</v>
      </c>
      <c r="B101" s="7" t="s">
        <v>22</v>
      </c>
      <c r="C101" s="9">
        <v>42.78</v>
      </c>
      <c r="D101" s="9">
        <v>30.77</v>
      </c>
      <c r="E101" s="9">
        <v>31.88</v>
      </c>
      <c r="F101" s="9">
        <v>30.81</v>
      </c>
      <c r="G101" s="9">
        <v>30.33</v>
      </c>
      <c r="H101" s="9">
        <v>13.33</v>
      </c>
      <c r="I101" s="9">
        <v>23.84</v>
      </c>
    </row>
    <row r="102" spans="1:9" ht="15.6" hidden="1" x14ac:dyDescent="0.3">
      <c r="A102" s="7" t="s">
        <v>46</v>
      </c>
      <c r="B102" s="7" t="s">
        <v>24</v>
      </c>
      <c r="C102" s="9">
        <v>42.77</v>
      </c>
      <c r="D102" s="9">
        <v>29.3</v>
      </c>
      <c r="E102" s="9">
        <v>32.369999999999997</v>
      </c>
      <c r="F102" s="9">
        <v>29.44</v>
      </c>
      <c r="G102" s="9">
        <v>27.92</v>
      </c>
      <c r="H102" s="9">
        <v>5.97</v>
      </c>
      <c r="I102" s="9">
        <v>7.84</v>
      </c>
    </row>
    <row r="103" spans="1:9" ht="15.6" hidden="1" x14ac:dyDescent="0.3">
      <c r="A103" s="7" t="s">
        <v>49</v>
      </c>
      <c r="B103" s="7" t="s">
        <v>24</v>
      </c>
      <c r="C103" s="9">
        <v>42.74</v>
      </c>
      <c r="D103" s="9">
        <v>29.29</v>
      </c>
      <c r="E103" s="9">
        <v>22.15</v>
      </c>
      <c r="F103" s="9">
        <v>28.88</v>
      </c>
      <c r="G103" s="9">
        <v>33.92</v>
      </c>
      <c r="H103" s="9">
        <v>9.9600000000000009</v>
      </c>
      <c r="I103" s="9">
        <v>19.63</v>
      </c>
    </row>
    <row r="104" spans="1:9" ht="15.6" hidden="1" x14ac:dyDescent="0.3">
      <c r="A104" s="7" t="s">
        <v>46</v>
      </c>
      <c r="B104" s="7" t="s">
        <v>23</v>
      </c>
      <c r="C104" s="9">
        <v>42.2</v>
      </c>
      <c r="D104" s="9">
        <v>28.58</v>
      </c>
      <c r="E104" s="9">
        <v>32.69</v>
      </c>
      <c r="F104" s="9">
        <v>28.79</v>
      </c>
      <c r="G104" s="9">
        <v>26.67</v>
      </c>
      <c r="H104" s="9">
        <v>6.51</v>
      </c>
      <c r="I104" s="9">
        <v>7.39</v>
      </c>
    </row>
    <row r="105" spans="1:9" ht="15.6" hidden="1" x14ac:dyDescent="0.3">
      <c r="A105" s="7" t="s">
        <v>49</v>
      </c>
      <c r="B105" s="7" t="s">
        <v>23</v>
      </c>
      <c r="C105" s="9">
        <v>41.44</v>
      </c>
      <c r="D105" s="9">
        <v>30.26</v>
      </c>
      <c r="E105" s="9">
        <v>22.11</v>
      </c>
      <c r="F105" s="9">
        <v>29.76</v>
      </c>
      <c r="G105" s="9">
        <v>33.880000000000003</v>
      </c>
      <c r="H105" s="9">
        <v>9.4700000000000006</v>
      </c>
      <c r="I105" s="9">
        <v>21.61</v>
      </c>
    </row>
    <row r="106" spans="1:9" ht="15.6" hidden="1" x14ac:dyDescent="0.3">
      <c r="A106" s="7" t="s">
        <v>25</v>
      </c>
      <c r="B106" s="7" t="s">
        <v>24</v>
      </c>
      <c r="C106" s="9">
        <v>40.04</v>
      </c>
      <c r="D106" s="9">
        <v>57.55</v>
      </c>
      <c r="E106" s="9">
        <v>-53.66</v>
      </c>
      <c r="F106" s="9">
        <v>57.48</v>
      </c>
      <c r="G106" s="9">
        <v>44.92</v>
      </c>
      <c r="H106" s="9">
        <v>16.059999999999999</v>
      </c>
      <c r="I106" s="9">
        <v>-27.09</v>
      </c>
    </row>
    <row r="107" spans="1:9" ht="15.6" hidden="1" x14ac:dyDescent="0.3">
      <c r="A107" s="7" t="s">
        <v>41</v>
      </c>
      <c r="B107" s="7" t="s">
        <v>23</v>
      </c>
      <c r="C107" s="9">
        <v>39.83</v>
      </c>
      <c r="D107" s="9">
        <v>36.06</v>
      </c>
      <c r="E107" s="9">
        <v>27.14</v>
      </c>
      <c r="F107" s="9">
        <v>35.78</v>
      </c>
      <c r="G107" s="9">
        <v>31.57</v>
      </c>
      <c r="H107" s="9">
        <v>16.350000000000001</v>
      </c>
      <c r="I107" s="9">
        <v>30.65</v>
      </c>
    </row>
    <row r="108" spans="1:9" ht="15.6" hidden="1" x14ac:dyDescent="0.3">
      <c r="A108" s="7" t="s">
        <v>41</v>
      </c>
      <c r="B108" s="7" t="s">
        <v>24</v>
      </c>
      <c r="C108" s="9">
        <v>39.4</v>
      </c>
      <c r="D108" s="9">
        <v>36.51</v>
      </c>
      <c r="E108" s="9">
        <v>31.42</v>
      </c>
      <c r="F108" s="9">
        <v>36.340000000000003</v>
      </c>
      <c r="G108" s="9">
        <v>32.53</v>
      </c>
      <c r="H108" s="9">
        <v>17.8</v>
      </c>
      <c r="I108" s="9">
        <v>27.42</v>
      </c>
    </row>
    <row r="109" spans="1:9" ht="15.6" x14ac:dyDescent="0.3">
      <c r="A109" s="7" t="s">
        <v>41</v>
      </c>
      <c r="B109" s="7" t="s">
        <v>22</v>
      </c>
      <c r="C109" s="9">
        <v>38.92</v>
      </c>
      <c r="D109" s="9">
        <v>37.01</v>
      </c>
      <c r="E109" s="9">
        <v>35.44</v>
      </c>
      <c r="F109" s="9">
        <v>36.950000000000003</v>
      </c>
      <c r="G109" s="9">
        <v>33.549999999999997</v>
      </c>
      <c r="H109" s="9">
        <v>19.53</v>
      </c>
      <c r="I109" s="9">
        <v>23.97</v>
      </c>
    </row>
    <row r="110" spans="1:9" ht="15.6" x14ac:dyDescent="0.3">
      <c r="A110" s="7" t="s">
        <v>47</v>
      </c>
      <c r="B110" s="7" t="s">
        <v>22</v>
      </c>
      <c r="C110" s="9">
        <v>38.799999999999997</v>
      </c>
      <c r="D110" s="9">
        <v>52.42</v>
      </c>
      <c r="E110" s="9">
        <v>40.159999999999997</v>
      </c>
      <c r="F110" s="9">
        <v>51.78</v>
      </c>
      <c r="G110" s="9">
        <v>44.6</v>
      </c>
      <c r="H110" s="9">
        <v>16.100000000000001</v>
      </c>
      <c r="I110" s="9">
        <v>-7.43</v>
      </c>
    </row>
    <row r="111" spans="1:9" ht="15.6" hidden="1" x14ac:dyDescent="0.3">
      <c r="A111" s="7" t="s">
        <v>43</v>
      </c>
      <c r="B111" s="7" t="s">
        <v>23</v>
      </c>
      <c r="C111" s="9">
        <v>36.049999999999997</v>
      </c>
      <c r="D111" s="9">
        <v>24.05</v>
      </c>
      <c r="E111" s="9" t="s">
        <v>26</v>
      </c>
      <c r="F111" s="9">
        <v>23.74</v>
      </c>
      <c r="G111" s="9">
        <v>-31.87</v>
      </c>
      <c r="H111" s="9">
        <v>-11.42</v>
      </c>
      <c r="I111" s="9" t="s">
        <v>26</v>
      </c>
    </row>
    <row r="112" spans="1:9" ht="15.6" hidden="1" x14ac:dyDescent="0.3">
      <c r="A112" s="7" t="s">
        <v>25</v>
      </c>
      <c r="B112" s="7" t="s">
        <v>23</v>
      </c>
      <c r="C112" s="9">
        <v>33.32</v>
      </c>
      <c r="D112" s="9">
        <v>57.68</v>
      </c>
      <c r="E112" s="9">
        <v>-55.54</v>
      </c>
      <c r="F112" s="9">
        <v>57.64</v>
      </c>
      <c r="G112" s="9">
        <v>45.47</v>
      </c>
      <c r="H112" s="9">
        <v>20.36</v>
      </c>
      <c r="I112" s="9">
        <v>-25.59</v>
      </c>
    </row>
  </sheetData>
  <autoFilter ref="A1:I112" xr:uid="{4C2A2729-2AB1-4167-A4D6-5243DFF9ED43}">
    <filterColumn colId="1">
      <filters>
        <filter val="Urban"/>
      </filters>
    </filterColumn>
    <sortState xmlns:xlrd2="http://schemas.microsoft.com/office/spreadsheetml/2017/richdata2" ref="A2:I112">
      <sortCondition descending="1" ref="C1:C112"/>
    </sortState>
  </autoFilter>
  <conditionalFormatting sqref="S1">
    <cfRule type="top10" dxfId="9" priority="3" rank="10"/>
  </conditionalFormatting>
  <conditionalFormatting sqref="A1:I112">
    <cfRule type="top10" dxfId="8" priority="1" rank="10"/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{F9F62B4E-2039-4C4C-8DE9-CFA42CD63641}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62B4E-2039-4C4C-8DE9-CFA42CD636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A1:I112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C636-4D2C-4208-A7D8-E7626C5A2E16}">
  <dimension ref="B1:F39"/>
  <sheetViews>
    <sheetView tabSelected="1" workbookViewId="0">
      <selection activeCell="K8" sqref="K8"/>
    </sheetView>
  </sheetViews>
  <sheetFormatPr defaultRowHeight="30" customHeight="1" x14ac:dyDescent="0.3"/>
  <cols>
    <col min="1" max="1" width="2.6640625" style="42" customWidth="1"/>
    <col min="2" max="2" width="20.109375" style="42" customWidth="1"/>
    <col min="3" max="3" width="20.21875" style="42" customWidth="1"/>
    <col min="4" max="4" width="25.88671875" style="42" customWidth="1"/>
    <col min="5" max="6" width="20.21875" style="42" customWidth="1"/>
    <col min="7" max="7" width="2.6640625" style="42" customWidth="1"/>
    <col min="8" max="16384" width="8.88671875" style="42"/>
  </cols>
  <sheetData>
    <row r="1" spans="2:6" ht="23.4" x14ac:dyDescent="0.45">
      <c r="B1" s="41" t="s">
        <v>82</v>
      </c>
      <c r="C1" s="41"/>
      <c r="D1" s="41"/>
      <c r="E1" s="41"/>
    </row>
    <row r="2" spans="2:6" ht="20.399999999999999" thickBot="1" x14ac:dyDescent="0.45">
      <c r="B2" s="43" t="s">
        <v>83</v>
      </c>
      <c r="C2" s="43"/>
      <c r="D2" s="43"/>
      <c r="E2" s="43"/>
    </row>
    <row r="3" spans="2:6" ht="15" customHeight="1" thickTop="1" x14ac:dyDescent="0.3">
      <c r="B3" s="49"/>
      <c r="C3" s="49"/>
      <c r="D3" s="49"/>
      <c r="E3" s="49"/>
    </row>
    <row r="4" spans="2:6" ht="144" x14ac:dyDescent="0.3">
      <c r="B4" s="49"/>
      <c r="C4" s="49"/>
      <c r="D4" s="49"/>
      <c r="E4" s="49"/>
      <c r="F4" s="50" t="s">
        <v>84</v>
      </c>
    </row>
    <row r="5" spans="2:6" ht="14.4" x14ac:dyDescent="0.3"/>
    <row r="6" spans="2:6" ht="15" customHeight="1" x14ac:dyDescent="0.3"/>
    <row r="7" spans="2:6" ht="14.4" x14ac:dyDescent="0.3"/>
    <row r="9" spans="2:6" ht="30" customHeight="1" thickBot="1" x14ac:dyDescent="0.45">
      <c r="B9" s="43" t="s">
        <v>85</v>
      </c>
      <c r="C9" s="43"/>
      <c r="D9" s="43"/>
      <c r="E9" s="43"/>
    </row>
    <row r="10" spans="2:6" ht="30" customHeight="1" thickTop="1" x14ac:dyDescent="0.3"/>
    <row r="11" spans="2:6" ht="30" customHeight="1" thickBot="1" x14ac:dyDescent="0.35">
      <c r="B11" s="44" t="s">
        <v>86</v>
      </c>
      <c r="C11" s="44" t="s">
        <v>87</v>
      </c>
      <c r="D11" s="44" t="s">
        <v>88</v>
      </c>
      <c r="E11" s="44" t="s">
        <v>89</v>
      </c>
    </row>
    <row r="12" spans="2:6" ht="30" customHeight="1" thickTop="1" x14ac:dyDescent="0.3">
      <c r="B12" s="45">
        <v>44743</v>
      </c>
      <c r="C12" s="46">
        <v>0.36458333333333298</v>
      </c>
      <c r="D12" s="47">
        <v>10.1</v>
      </c>
      <c r="E12" s="48">
        <f>IFERROR(AVERAGE(INDEX(BloodSugar[HB LEVEL (mg/dL)],1,1):BloodSugar[[#This Row],[HB LEVEL (mg/dL)]]), "")</f>
        <v>10.1</v>
      </c>
    </row>
    <row r="13" spans="2:6" ht="30" customHeight="1" x14ac:dyDescent="0.3">
      <c r="B13" s="45">
        <v>44752</v>
      </c>
      <c r="C13" s="46">
        <v>0.52083333333333304</v>
      </c>
      <c r="D13" s="47">
        <v>9.8000000000000007</v>
      </c>
      <c r="E13" s="48">
        <f>IFERROR(AVERAGE(INDEX(BloodSugar[HB LEVEL (mg/dL)],1,1):BloodSugar[[#This Row],[HB LEVEL (mg/dL)]]), "")</f>
        <v>9.9499999999999993</v>
      </c>
    </row>
    <row r="14" spans="2:6" ht="30" customHeight="1" x14ac:dyDescent="0.3">
      <c r="B14" s="45">
        <v>44762</v>
      </c>
      <c r="C14" s="46">
        <v>0.80208333333333304</v>
      </c>
      <c r="D14" s="47">
        <v>10.8</v>
      </c>
      <c r="E14" s="48">
        <f>IFERROR(AVERAGE(INDEX(BloodSugar[HB LEVEL (mg/dL)],1,1):BloodSugar[[#This Row],[HB LEVEL (mg/dL)]]), "")</f>
        <v>10.233333333333333</v>
      </c>
    </row>
    <row r="15" spans="2:6" ht="30" customHeight="1" x14ac:dyDescent="0.3">
      <c r="B15" s="45">
        <v>44774</v>
      </c>
      <c r="C15" s="46">
        <v>0.33333333333333298</v>
      </c>
      <c r="D15" s="47">
        <v>11</v>
      </c>
      <c r="E15" s="48">
        <f>IFERROR(AVERAGE(INDEX(BloodSugar[HB LEVEL (mg/dL)],1,1):BloodSugar[[#This Row],[HB LEVEL (mg/dL)]]), "")</f>
        <v>10.425000000000001</v>
      </c>
    </row>
    <row r="16" spans="2:6" ht="30" customHeight="1" x14ac:dyDescent="0.3">
      <c r="B16" s="45">
        <v>44783</v>
      </c>
      <c r="C16" s="46">
        <v>0.51041666666666696</v>
      </c>
      <c r="D16" s="47">
        <v>11.2</v>
      </c>
      <c r="E16" s="48">
        <f>IFERROR(AVERAGE(INDEX(BloodSugar[HB LEVEL (mg/dL)],1,1):BloodSugar[[#This Row],[HB LEVEL (mg/dL)]]), "")</f>
        <v>10.580000000000002</v>
      </c>
    </row>
    <row r="17" spans="2:5" ht="30" customHeight="1" x14ac:dyDescent="0.3">
      <c r="B17" s="45">
        <v>44793</v>
      </c>
      <c r="C17" s="46">
        <v>0.78125</v>
      </c>
      <c r="D17" s="47">
        <v>12</v>
      </c>
      <c r="E17" s="48">
        <f>IFERROR(AVERAGE(INDEX(BloodSugar[HB LEVEL (mg/dL)],1,1):BloodSugar[[#This Row],[HB LEVEL (mg/dL)]]), "")</f>
        <v>10.816666666666668</v>
      </c>
    </row>
    <row r="18" spans="2:5" ht="30" customHeight="1" x14ac:dyDescent="0.3">
      <c r="B18" s="45">
        <v>44805</v>
      </c>
      <c r="C18" s="46">
        <v>0.3125</v>
      </c>
      <c r="D18" s="47">
        <v>10.5</v>
      </c>
      <c r="E18" s="48">
        <f>IFERROR(AVERAGE(INDEX(BloodSugar[HB LEVEL (mg/dL)],1,1):BloodSugar[[#This Row],[HB LEVEL (mg/dL)]]), "")</f>
        <v>10.771428571428572</v>
      </c>
    </row>
    <row r="19" spans="2:5" ht="30" customHeight="1" x14ac:dyDescent="0.3">
      <c r="B19" s="45">
        <v>44814</v>
      </c>
      <c r="C19" s="46">
        <v>0.47916666666666702</v>
      </c>
      <c r="D19" s="47">
        <v>12</v>
      </c>
      <c r="E19" s="48">
        <f>IFERROR(AVERAGE(INDEX(BloodSugar[HB LEVEL (mg/dL)],1,1):BloodSugar[[#This Row],[HB LEVEL (mg/dL)]]), "")</f>
        <v>10.925000000000001</v>
      </c>
    </row>
    <row r="20" spans="2:5" ht="30" customHeight="1" x14ac:dyDescent="0.3">
      <c r="B20" s="45">
        <v>44824</v>
      </c>
      <c r="C20" s="46">
        <v>0.70833333333333304</v>
      </c>
      <c r="D20" s="47">
        <v>11.6</v>
      </c>
      <c r="E20" s="48">
        <f>IFERROR(AVERAGE(INDEX(BloodSugar[HB LEVEL (mg/dL)],1,1):BloodSugar[[#This Row],[HB LEVEL (mg/dL)]]), "")</f>
        <v>11</v>
      </c>
    </row>
    <row r="21" spans="2:5" ht="30" customHeight="1" x14ac:dyDescent="0.3">
      <c r="B21" s="45">
        <v>44834</v>
      </c>
      <c r="C21" s="46">
        <v>0.3125</v>
      </c>
      <c r="D21" s="47">
        <v>11.7</v>
      </c>
      <c r="E21" s="48">
        <f>IFERROR(AVERAGE(INDEX(BloodSugar[HB LEVEL (mg/dL)],1,1):BloodSugar[[#This Row],[HB LEVEL (mg/dL)]]), "")</f>
        <v>11.07</v>
      </c>
    </row>
    <row r="22" spans="2:5" ht="30" customHeight="1" x14ac:dyDescent="0.3">
      <c r="B22" s="45">
        <v>44844</v>
      </c>
      <c r="C22" s="46">
        <v>0.47916666666666702</v>
      </c>
      <c r="D22" s="47">
        <v>12.3</v>
      </c>
      <c r="E22" s="48">
        <f>IFERROR(AVERAGE(INDEX(BloodSugar[HB LEVEL (mg/dL)],1,1):BloodSugar[[#This Row],[HB LEVEL (mg/dL)]]), "")</f>
        <v>11.181818181818182</v>
      </c>
    </row>
    <row r="23" spans="2:5" ht="30" customHeight="1" x14ac:dyDescent="0.3">
      <c r="B23" s="45">
        <v>44854</v>
      </c>
      <c r="C23" s="46">
        <v>0.70833333333333304</v>
      </c>
      <c r="D23" s="47">
        <v>12.6</v>
      </c>
      <c r="E23" s="48">
        <f>IFERROR(AVERAGE(INDEX(BloodSugar[HB LEVEL (mg/dL)],1,1):BloodSugar[[#This Row],[HB LEVEL (mg/dL)]]), "")</f>
        <v>11.299999999999999</v>
      </c>
    </row>
    <row r="24" spans="2:5" ht="30" customHeight="1" x14ac:dyDescent="0.3">
      <c r="B24" s="45">
        <v>44864</v>
      </c>
      <c r="C24" s="46">
        <v>0.3125</v>
      </c>
      <c r="D24" s="47">
        <v>11.8</v>
      </c>
      <c r="E24" s="48">
        <f>IFERROR(AVERAGE(INDEX(BloodSugar[HB LEVEL (mg/dL)],1,1):BloodSugar[[#This Row],[HB LEVEL (mg/dL)]]), "")</f>
        <v>11.338461538461539</v>
      </c>
    </row>
    <row r="25" spans="2:5" ht="30" customHeight="1" x14ac:dyDescent="0.3">
      <c r="B25" s="45">
        <v>44875</v>
      </c>
      <c r="C25" s="46">
        <v>0.47916666666666702</v>
      </c>
      <c r="D25" s="47">
        <v>10.3</v>
      </c>
      <c r="E25" s="48">
        <f>IFERROR(AVERAGE(INDEX(BloodSugar[HB LEVEL (mg/dL)],1,1):BloodSugar[[#This Row],[HB LEVEL (mg/dL)]]), "")</f>
        <v>11.264285714285716</v>
      </c>
    </row>
    <row r="26" spans="2:5" ht="30" customHeight="1" x14ac:dyDescent="0.3">
      <c r="B26" s="45">
        <v>44885</v>
      </c>
      <c r="C26" s="46">
        <v>0.70833333333333304</v>
      </c>
      <c r="D26" s="47">
        <v>11.6</v>
      </c>
      <c r="E26" s="48">
        <f>IFERROR(AVERAGE(INDEX(BloodSugar[HB LEVEL (mg/dL)],1,1):BloodSugar[[#This Row],[HB LEVEL (mg/dL)]]), "")</f>
        <v>11.286666666666667</v>
      </c>
    </row>
    <row r="27" spans="2:5" ht="30" customHeight="1" x14ac:dyDescent="0.3">
      <c r="B27" s="45">
        <v>44895</v>
      </c>
      <c r="C27" s="46">
        <v>0.80208333333333304</v>
      </c>
      <c r="D27" s="47">
        <v>12.4</v>
      </c>
      <c r="E27" s="48">
        <f>IFERROR(AVERAGE(INDEX(BloodSugar[HB LEVEL (mg/dL)],1,1):BloodSugar[[#This Row],[HB LEVEL (mg/dL)]]), "")</f>
        <v>11.356250000000001</v>
      </c>
    </row>
    <row r="28" spans="2:5" ht="30" customHeight="1" x14ac:dyDescent="0.3">
      <c r="B28" s="45">
        <v>44905</v>
      </c>
      <c r="C28" s="46">
        <v>0.33333333333333298</v>
      </c>
      <c r="D28" s="47">
        <v>12.3</v>
      </c>
      <c r="E28" s="48">
        <f>IFERROR(AVERAGE(INDEX(BloodSugar[HB LEVEL (mg/dL)],1,1):BloodSugar[[#This Row],[HB LEVEL (mg/dL)]]), "")</f>
        <v>11.411764705882355</v>
      </c>
    </row>
    <row r="29" spans="2:5" ht="30" customHeight="1" x14ac:dyDescent="0.3">
      <c r="B29" s="45">
        <v>44915</v>
      </c>
      <c r="C29" s="46">
        <v>0.51041666666666696</v>
      </c>
      <c r="D29" s="47">
        <v>12.6</v>
      </c>
      <c r="E29" s="48">
        <f>IFERROR(AVERAGE(INDEX(BloodSugar[HB LEVEL (mg/dL)],1,1):BloodSugar[[#This Row],[HB LEVEL (mg/dL)]]), "")</f>
        <v>11.47777777777778</v>
      </c>
    </row>
    <row r="30" spans="2:5" ht="30" customHeight="1" x14ac:dyDescent="0.3">
      <c r="B30" s="45">
        <v>44915</v>
      </c>
      <c r="C30" s="46">
        <v>0.78125</v>
      </c>
      <c r="D30" s="47">
        <v>11.5</v>
      </c>
      <c r="E30" s="48">
        <f>IFERROR(AVERAGE(INDEX(BloodSugar[HB LEVEL (mg/dL)],1,1):BloodSugar[[#This Row],[HB LEVEL (mg/dL)]]), "")</f>
        <v>11.478947368421053</v>
      </c>
    </row>
    <row r="31" spans="2:5" ht="30" customHeight="1" x14ac:dyDescent="0.3">
      <c r="B31" s="45">
        <v>44925</v>
      </c>
      <c r="C31" s="46">
        <v>0.3125</v>
      </c>
      <c r="D31" s="47">
        <v>11.4</v>
      </c>
      <c r="E31" s="48">
        <f>IFERROR(AVERAGE(INDEX(BloodSugar[HB LEVEL (mg/dL)],1,1):BloodSugar[[#This Row],[HB LEVEL (mg/dL)]]), "")</f>
        <v>11.475000000000001</v>
      </c>
    </row>
    <row r="32" spans="2:5" ht="30" customHeight="1" x14ac:dyDescent="0.3">
      <c r="B32" s="45">
        <v>44935</v>
      </c>
      <c r="C32" s="46">
        <v>0.47916666666666702</v>
      </c>
      <c r="D32" s="47">
        <v>11</v>
      </c>
      <c r="E32" s="48">
        <f>IFERROR(AVERAGE(INDEX(BloodSugar[HB LEVEL (mg/dL)],1,1):BloodSugar[[#This Row],[HB LEVEL (mg/dL)]]), "")</f>
        <v>11.452380952380954</v>
      </c>
    </row>
    <row r="33" spans="2:5" ht="30" customHeight="1" x14ac:dyDescent="0.3">
      <c r="B33" s="45">
        <f ca="1">TODAY()-60</f>
        <v>44940</v>
      </c>
      <c r="C33" s="46">
        <v>0.70833333333333304</v>
      </c>
      <c r="D33" s="47">
        <v>11.9</v>
      </c>
      <c r="E33" s="48">
        <f>IFERROR(AVERAGE(INDEX(BloodSugar[HB LEVEL (mg/dL)],1,1):BloodSugar[[#This Row],[HB LEVEL (mg/dL)]]), "")</f>
        <v>11.472727272727274</v>
      </c>
    </row>
    <row r="34" spans="2:5" ht="30" customHeight="1" x14ac:dyDescent="0.3">
      <c r="B34" s="45">
        <v>44945</v>
      </c>
      <c r="C34" s="46">
        <v>0.3125</v>
      </c>
      <c r="D34" s="47">
        <v>12.2</v>
      </c>
      <c r="E34" s="48">
        <f>IFERROR(AVERAGE(INDEX(BloodSugar[HB LEVEL (mg/dL)],1,1):BloodSugar[[#This Row],[HB LEVEL (mg/dL)]]), "")</f>
        <v>11.504347826086958</v>
      </c>
    </row>
    <row r="35" spans="2:5" ht="30" customHeight="1" x14ac:dyDescent="0.3">
      <c r="B35" s="45">
        <v>44955</v>
      </c>
      <c r="C35" s="46">
        <v>0.70833333333333304</v>
      </c>
      <c r="D35" s="47">
        <v>12.3</v>
      </c>
      <c r="E35" s="48">
        <f>IFERROR(AVERAGE(INDEX(BloodSugar[HB LEVEL (mg/dL)],1,1):BloodSugar[[#This Row],[HB LEVEL (mg/dL)]]), "")</f>
        <v>11.537500000000001</v>
      </c>
    </row>
    <row r="36" spans="2:5" ht="30" customHeight="1" x14ac:dyDescent="0.3">
      <c r="B36" s="45">
        <v>44966</v>
      </c>
      <c r="C36" s="46">
        <v>0.3125</v>
      </c>
      <c r="D36" s="47">
        <v>12.4</v>
      </c>
      <c r="E36" s="48">
        <f>IFERROR(AVERAGE(INDEX(BloodSugar[HB LEVEL (mg/dL)],1,1):BloodSugar[[#This Row],[HB LEVEL (mg/dL)]]), "")</f>
        <v>11.572000000000001</v>
      </c>
    </row>
    <row r="37" spans="2:5" ht="30" customHeight="1" x14ac:dyDescent="0.3">
      <c r="B37" s="45">
        <v>44976</v>
      </c>
      <c r="C37" s="46">
        <v>0.52083333333333304</v>
      </c>
      <c r="D37" s="47">
        <v>12.6</v>
      </c>
      <c r="E37" s="48">
        <f>IFERROR(AVERAGE(INDEX(BloodSugar[HB LEVEL (mg/dL)],1,1):BloodSugar[[#This Row],[HB LEVEL (mg/dL)]]), "")</f>
        <v>11.611538461538462</v>
      </c>
    </row>
    <row r="38" spans="2:5" ht="30" customHeight="1" x14ac:dyDescent="0.3">
      <c r="B38" s="45">
        <v>44985</v>
      </c>
      <c r="C38" s="46">
        <v>0.77083333333333304</v>
      </c>
      <c r="D38" s="47">
        <v>12.7</v>
      </c>
      <c r="E38" s="48">
        <f>IFERROR(AVERAGE(INDEX(BloodSugar[HB LEVEL (mg/dL)],1,1):BloodSugar[[#This Row],[HB LEVEL (mg/dL)]]), "")</f>
        <v>11.651851851851852</v>
      </c>
    </row>
    <row r="39" spans="2:5" ht="30" customHeight="1" x14ac:dyDescent="0.3">
      <c r="B39" s="45">
        <v>44993</v>
      </c>
      <c r="C39" s="46">
        <v>0.77083333333333304</v>
      </c>
      <c r="D39" s="47">
        <v>12.6</v>
      </c>
      <c r="E39" s="48">
        <f>IFERROR(AVERAGE(INDEX(BloodSugar[HB LEVEL (mg/dL)],1,1):BloodSugar[[#This Row],[HB LEVEL (mg/dL)]]), "")</f>
        <v>11.685714285714287</v>
      </c>
    </row>
  </sheetData>
  <dataValidations count="8">
    <dataValidation allowBlank="1" showInputMessage="1" showErrorMessage="1" prompt="Running Average is automatically calculated in this column under this heading" sqref="E11" xr:uid="{14CD744B-7532-47AC-9F1E-DEBAF1064D37}"/>
    <dataValidation allowBlank="1" showInputMessage="1" showErrorMessage="1" prompt="Enter Blood Sugar in milligrams per decilitre in this column under this heading" sqref="D11" xr:uid="{B2FEA57F-F9D7-4AFE-A13C-C3D9FCAD69C3}"/>
    <dataValidation allowBlank="1" showInputMessage="1" showErrorMessage="1" prompt="Enter Time in this column under this heading" sqref="C11" xr:uid="{9F46320B-3CA6-4156-BA0D-C27C00A25EF9}"/>
    <dataValidation allowBlank="1" showInputMessage="1" showErrorMessage="1" prompt="Enter Date in this column under this heading. Use heading filters to find specific entries" sqref="B11" xr:uid="{A8EFE0CB-5B3B-4002-BB97-2A405DF52125}"/>
    <dataValidation allowBlank="1" showInputMessage="1" showErrorMessage="1" prompt="Enter Blood sugar data in table below" sqref="B9" xr:uid="{F8D6F2B6-1FA3-4F9A-B7EE-F4B8D14E6C39}"/>
    <dataValidation allowBlank="1" showInputMessage="1" showErrorMessage="1" prompt="Blood sugar and Running Average chart is in cell below" sqref="B2" xr:uid="{51566159-041F-4A4D-91AA-BA8D80F4D5CB}"/>
    <dataValidation allowBlank="1" showInputMessage="1" showErrorMessage="1" prompt="Title of this worksheet is in this cell" sqref="B1" xr:uid="{15060E04-A936-4487-BDF8-5ACCDE1746F7}"/>
    <dataValidation allowBlank="1" showInputMessage="1" showErrorMessage="1" prompt="Create a Blood Sugar Tracker in this worksheet. Enter blood sugar details in Blood Sugar table starting in cell B7. Progress chart is in cell B3. Information is in cell F4" sqref="A1" xr:uid="{10512FEE-02F5-4B5E-97A5-4BDE98D5C9B5}"/>
  </dataValidation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06E1-A6AF-448F-BFD8-CA35C5F2E1B7}">
  <sheetPr>
    <tabColor theme="9" tint="0.39997558519241921"/>
  </sheetPr>
  <dimension ref="A1:H26"/>
  <sheetViews>
    <sheetView workbookViewId="0">
      <selection activeCell="E17" sqref="E17"/>
    </sheetView>
  </sheetViews>
  <sheetFormatPr defaultRowHeight="14.4" x14ac:dyDescent="0.3"/>
  <cols>
    <col min="1" max="1" width="31.77734375" customWidth="1"/>
    <col min="2" max="2" width="24.88671875" customWidth="1"/>
    <col min="3" max="3" width="29.44140625" customWidth="1"/>
    <col min="4" max="4" width="20.44140625" customWidth="1"/>
    <col min="5" max="5" width="14.44140625" customWidth="1"/>
    <col min="6" max="6" width="15.33203125" customWidth="1"/>
    <col min="7" max="7" width="18.21875" customWidth="1"/>
    <col min="8" max="8" width="18" customWidth="1"/>
  </cols>
  <sheetData>
    <row r="1" spans="1:8" x14ac:dyDescent="0.3">
      <c r="A1" s="51" t="s">
        <v>11</v>
      </c>
      <c r="B1" s="52"/>
      <c r="C1" s="52"/>
    </row>
    <row r="2" spans="1:8" x14ac:dyDescent="0.3">
      <c r="A2" s="52"/>
      <c r="B2" s="52"/>
      <c r="C2" s="52"/>
    </row>
    <row r="3" spans="1:8" x14ac:dyDescent="0.3">
      <c r="A3" s="52"/>
      <c r="B3" s="52"/>
      <c r="C3" s="52"/>
      <c r="F3" s="56" t="s">
        <v>5</v>
      </c>
      <c r="G3" s="57"/>
      <c r="H3" s="58"/>
    </row>
    <row r="4" spans="1:8" x14ac:dyDescent="0.3">
      <c r="A4" s="52"/>
      <c r="B4" s="52"/>
      <c r="C4" s="52"/>
      <c r="F4" s="21" t="s">
        <v>78</v>
      </c>
      <c r="G4" s="21" t="s">
        <v>79</v>
      </c>
      <c r="H4" s="21" t="s">
        <v>77</v>
      </c>
    </row>
    <row r="5" spans="1:8" x14ac:dyDescent="0.3">
      <c r="A5" s="52"/>
      <c r="B5" s="52"/>
      <c r="C5" s="52"/>
      <c r="F5" s="18">
        <v>0</v>
      </c>
      <c r="G5" s="18">
        <v>13.4</v>
      </c>
      <c r="H5" s="37" t="s">
        <v>74</v>
      </c>
    </row>
    <row r="6" spans="1:8" x14ac:dyDescent="0.3">
      <c r="F6" s="17">
        <v>13.5</v>
      </c>
      <c r="G6" s="17">
        <v>17.5</v>
      </c>
      <c r="H6" s="38" t="s">
        <v>76</v>
      </c>
    </row>
    <row r="7" spans="1:8" x14ac:dyDescent="0.3">
      <c r="A7" s="2"/>
      <c r="B7" s="53" t="s">
        <v>0</v>
      </c>
      <c r="C7" s="53"/>
      <c r="D7" s="53"/>
      <c r="F7" s="17">
        <v>17.600000000000001</v>
      </c>
      <c r="G7" s="17">
        <v>100</v>
      </c>
      <c r="H7" s="39" t="s">
        <v>4</v>
      </c>
    </row>
    <row r="8" spans="1:8" x14ac:dyDescent="0.3">
      <c r="A8" s="40" t="s">
        <v>1</v>
      </c>
      <c r="B8" s="3" t="s">
        <v>2</v>
      </c>
      <c r="C8" s="4" t="s">
        <v>3</v>
      </c>
      <c r="D8" s="5" t="s">
        <v>4</v>
      </c>
    </row>
    <row r="9" spans="1:8" x14ac:dyDescent="0.3">
      <c r="A9" s="40" t="s">
        <v>5</v>
      </c>
      <c r="B9" s="1" t="s">
        <v>6</v>
      </c>
      <c r="C9" s="1" t="s">
        <v>72</v>
      </c>
      <c r="D9" s="1" t="s">
        <v>7</v>
      </c>
      <c r="F9" s="55" t="s">
        <v>8</v>
      </c>
      <c r="G9" s="55"/>
      <c r="H9" s="55"/>
    </row>
    <row r="10" spans="1:8" x14ac:dyDescent="0.3">
      <c r="A10" s="40" t="s">
        <v>8</v>
      </c>
      <c r="B10" s="1" t="s">
        <v>9</v>
      </c>
      <c r="C10" s="1" t="s">
        <v>73</v>
      </c>
      <c r="D10" s="1" t="s">
        <v>10</v>
      </c>
      <c r="F10" s="24" t="s">
        <v>78</v>
      </c>
      <c r="G10" s="24" t="s">
        <v>79</v>
      </c>
      <c r="H10" s="24" t="s">
        <v>77</v>
      </c>
    </row>
    <row r="11" spans="1:8" x14ac:dyDescent="0.3">
      <c r="F11" s="19">
        <v>0</v>
      </c>
      <c r="G11" s="19">
        <v>12</v>
      </c>
      <c r="H11" s="22" t="s">
        <v>74</v>
      </c>
    </row>
    <row r="12" spans="1:8" x14ac:dyDescent="0.3">
      <c r="F12" s="13">
        <v>12.1</v>
      </c>
      <c r="G12" s="13">
        <v>16</v>
      </c>
      <c r="H12" s="23" t="s">
        <v>76</v>
      </c>
    </row>
    <row r="13" spans="1:8" x14ac:dyDescent="0.3">
      <c r="F13" s="13">
        <v>16.100000000000001</v>
      </c>
      <c r="G13" s="13">
        <v>100</v>
      </c>
      <c r="H13" s="15" t="s">
        <v>4</v>
      </c>
    </row>
    <row r="15" spans="1:8" ht="25.8" x14ac:dyDescent="0.5">
      <c r="B15" s="26" t="s">
        <v>68</v>
      </c>
      <c r="C15" s="26" t="s">
        <v>71</v>
      </c>
      <c r="D15" s="26" t="s">
        <v>67</v>
      </c>
    </row>
    <row r="16" spans="1:8" ht="25.8" x14ac:dyDescent="0.5">
      <c r="A16" s="35" t="s">
        <v>80</v>
      </c>
      <c r="B16" s="27" t="s">
        <v>69</v>
      </c>
      <c r="C16" s="28">
        <v>19</v>
      </c>
      <c r="D16" s="28" t="str">
        <f>IF(C16&lt;13.5,"Low",IF(C16&gt;13.5&amp;C16&lt;17.5,"Normal","High"))</f>
        <v>High</v>
      </c>
    </row>
    <row r="17" spans="1:8" ht="25.8" x14ac:dyDescent="0.5">
      <c r="B17" s="27" t="s">
        <v>70</v>
      </c>
      <c r="C17" s="28">
        <v>7</v>
      </c>
      <c r="D17" s="28" t="str">
        <f>IF(C17&lt;12,"Low",IF(H24&gt;16&amp;C17&lt;16,"Normal","High"))</f>
        <v>Low</v>
      </c>
    </row>
    <row r="19" spans="1:8" x14ac:dyDescent="0.3">
      <c r="F19" s="25"/>
      <c r="G19" s="25"/>
      <c r="H19" s="25"/>
    </row>
    <row r="20" spans="1:8" x14ac:dyDescent="0.3">
      <c r="F20" s="25"/>
      <c r="G20" s="25"/>
      <c r="H20" s="25"/>
    </row>
    <row r="21" spans="1:8" ht="26.4" thickBot="1" x14ac:dyDescent="0.35">
      <c r="B21" s="29" t="s">
        <v>1</v>
      </c>
      <c r="C21" s="29" t="s">
        <v>0</v>
      </c>
      <c r="D21" s="30" t="s">
        <v>75</v>
      </c>
      <c r="F21" s="54"/>
      <c r="G21" s="54"/>
      <c r="H21" s="54"/>
    </row>
    <row r="22" spans="1:8" ht="26.4" thickBot="1" x14ac:dyDescent="0.45">
      <c r="A22" s="36" t="s">
        <v>81</v>
      </c>
      <c r="B22" s="31" t="s">
        <v>5</v>
      </c>
      <c r="C22" s="29">
        <v>8</v>
      </c>
      <c r="D22" s="30" t="str">
        <f>VLOOKUP(C22,$F$11:$H$13,3,TRUE)</f>
        <v>Low</v>
      </c>
      <c r="F22" s="54"/>
      <c r="G22" s="54"/>
      <c r="H22" s="54"/>
    </row>
    <row r="23" spans="1:8" ht="25.8" x14ac:dyDescent="0.3">
      <c r="B23" s="32" t="s">
        <v>8</v>
      </c>
      <c r="C23" s="33">
        <v>16</v>
      </c>
      <c r="D23" s="34" t="str">
        <f>VLOOKUP(C23,$F$11:$H$13,3,TRUE)</f>
        <v>Normal</v>
      </c>
      <c r="F23" s="20"/>
      <c r="G23" s="20"/>
      <c r="H23" s="20"/>
    </row>
    <row r="24" spans="1:8" x14ac:dyDescent="0.3">
      <c r="A24" s="25"/>
      <c r="B24" s="25"/>
      <c r="C24" s="25"/>
      <c r="F24" s="20"/>
      <c r="G24" s="20"/>
      <c r="H24" s="20"/>
    </row>
    <row r="25" spans="1:8" x14ac:dyDescent="0.3">
      <c r="A25" s="20"/>
      <c r="B25" s="25"/>
      <c r="C25" s="25"/>
    </row>
    <row r="26" spans="1:8" x14ac:dyDescent="0.3">
      <c r="A26" s="20"/>
      <c r="B26" s="25"/>
      <c r="C26" s="25"/>
    </row>
  </sheetData>
  <mergeCells count="5">
    <mergeCell ref="A1:C5"/>
    <mergeCell ref="B7:D7"/>
    <mergeCell ref="F21:H22"/>
    <mergeCell ref="F9:H9"/>
    <mergeCell ref="F3:H3"/>
  </mergeCells>
  <dataValidations count="2">
    <dataValidation allowBlank="1" showInputMessage="1" showErrorMessage="1" prompt="Title of this worksheet is in this cell. Customize scale values in cells at right" sqref="A1:C5" xr:uid="{04113AE7-D725-41C1-B117-B91FBB5106D9}"/>
    <dataValidation allowBlank="1" showInputMessage="1" showErrorMessage="1" prompt="Customize Target Systolic &amp; Diastolic Blood Pressure reading in cells E3 &amp; E4 and Systolic &amp; Diastolic Blood Pressure limit to Call Physician in cells G3 &amp; G4" sqref="B7:D7" xr:uid="{A2916108-4831-4A8C-A095-2FD606854197}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951C-1526-41FD-BF37-8D449AE7A536}">
  <dimension ref="A1:C3"/>
  <sheetViews>
    <sheetView workbookViewId="0">
      <selection activeCell="S9" sqref="S9"/>
    </sheetView>
  </sheetViews>
  <sheetFormatPr defaultRowHeight="14.4" x14ac:dyDescent="0.3"/>
  <sheetData>
    <row r="1" spans="1:3" x14ac:dyDescent="0.3">
      <c r="A1" s="14" t="s">
        <v>68</v>
      </c>
      <c r="B1" s="14" t="s">
        <v>71</v>
      </c>
      <c r="C1" s="14" t="s">
        <v>67</v>
      </c>
    </row>
    <row r="2" spans="1:3" x14ac:dyDescent="0.3">
      <c r="A2" s="16" t="s">
        <v>69</v>
      </c>
      <c r="B2" s="13">
        <v>14</v>
      </c>
      <c r="C2" s="13" t="str">
        <f>IF(B2&lt;13.5,"Low",IF(B2&gt;13.5&amp;B2&lt;17.5,"Normal","High"))</f>
        <v>High</v>
      </c>
    </row>
    <row r="3" spans="1:3" x14ac:dyDescent="0.3">
      <c r="A3" s="15" t="s">
        <v>70</v>
      </c>
      <c r="B3" s="13">
        <v>17</v>
      </c>
      <c r="C3" s="13" t="str">
        <f>IF(B3&lt;12,"Low",IF(G13&gt;16&amp;B3&lt;16,"Normal","High"))</f>
        <v>High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Anemia </vt:lpstr>
      <vt:lpstr>child </vt:lpstr>
      <vt:lpstr>women </vt:lpstr>
      <vt:lpstr>Men</vt:lpstr>
      <vt:lpstr>Sheet7</vt:lpstr>
      <vt:lpstr>Sheet4</vt:lpstr>
      <vt:lpstr>HB tracker </vt:lpstr>
      <vt:lpstr>Hemoglobin Tracker App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2023-03-09T17:18:14Z</cp:lastPrinted>
  <dcterms:created xsi:type="dcterms:W3CDTF">2015-06-05T18:17:20Z</dcterms:created>
  <dcterms:modified xsi:type="dcterms:W3CDTF">2023-03-15T11:56:01Z</dcterms:modified>
</cp:coreProperties>
</file>