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作业文件\2023数学建模\代码\"/>
    </mc:Choice>
  </mc:AlternateContent>
  <xr:revisionPtr revIDLastSave="0" documentId="13_ncr:1_{C37FC609-026E-4023-A78F-695714AA8E0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7" i="7"/>
  <c r="P13" i="3"/>
  <c r="P15" i="3"/>
  <c r="P14" i="3"/>
  <c r="P12" i="3"/>
  <c r="P11" i="3"/>
  <c r="P10" i="3"/>
  <c r="P9" i="3"/>
  <c r="F6" i="2"/>
  <c r="F7" i="2"/>
  <c r="F8" i="2"/>
  <c r="F9" i="2"/>
  <c r="H9" i="2" s="1"/>
  <c r="F10" i="2"/>
  <c r="F5" i="2"/>
  <c r="H5" i="2"/>
  <c r="H6" i="2"/>
  <c r="H7" i="2"/>
  <c r="H8" i="2"/>
  <c r="H10" i="2"/>
  <c r="H4" i="2"/>
</calcChain>
</file>

<file path=xl/sharedStrings.xml><?xml version="1.0" encoding="utf-8"?>
<sst xmlns="http://schemas.openxmlformats.org/spreadsheetml/2006/main" count="240" uniqueCount="161">
  <si>
    <t>name</t>
  </si>
  <si>
    <t>Z(t)</t>
  </si>
  <si>
    <t>p.value</t>
  </si>
  <si>
    <t>1%</t>
  </si>
  <si>
    <t>5%</t>
  </si>
  <si>
    <t>10%</t>
  </si>
  <si>
    <t>Stability</t>
  </si>
  <si>
    <t>Number of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</si>
  <si>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</si>
  <si>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</si>
  <si>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</si>
  <si>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</si>
  <si>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</si>
  <si>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</si>
  <si>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</si>
  <si>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Above 6 Tries</t>
  </si>
  <si>
    <t>Stable</t>
  </si>
  <si>
    <t>Unstable</t>
  </si>
  <si>
    <t>2023.1.1</t>
    <phoneticPr fontId="2" type="noConversion"/>
  </si>
  <si>
    <t>2023.1.2</t>
    <phoneticPr fontId="2" type="noConversion"/>
  </si>
  <si>
    <t>2023.1.3</t>
  </si>
  <si>
    <t>2023.1.4</t>
  </si>
  <si>
    <t>2023.1.5</t>
  </si>
  <si>
    <t>2023.1.6</t>
  </si>
  <si>
    <t>2023.1.7</t>
  </si>
  <si>
    <t>lemon</t>
  </si>
  <si>
    <t>belie</t>
  </si>
  <si>
    <t>sleek</t>
  </si>
  <si>
    <t>layer</t>
  </si>
  <si>
    <t>antic</t>
  </si>
  <si>
    <t>skirt</t>
  </si>
  <si>
    <t>whine</t>
  </si>
  <si>
    <t>upper</t>
    <phoneticPr fontId="2" type="noConversion"/>
  </si>
  <si>
    <t>lower</t>
    <phoneticPr fontId="2" type="noConversion"/>
  </si>
  <si>
    <t>Data</t>
    <phoneticPr fontId="2" type="noConversion"/>
  </si>
  <si>
    <t>Word</t>
    <phoneticPr fontId="2" type="noConversion"/>
  </si>
  <si>
    <t>Predicted value diff</t>
    <phoneticPr fontId="2" type="noConversion"/>
  </si>
  <si>
    <t>Predicted value</t>
    <phoneticPr fontId="2" type="noConversion"/>
  </si>
  <si>
    <t>True value</t>
    <phoneticPr fontId="2" type="noConversion"/>
  </si>
  <si>
    <t>Error</t>
    <phoneticPr fontId="2" type="noConversion"/>
  </si>
  <si>
    <t>True Value</t>
    <phoneticPr fontId="2" type="noConversion"/>
  </si>
  <si>
    <t>Predicted Value</t>
    <phoneticPr fontId="2" type="noConversion"/>
  </si>
  <si>
    <t>Above 6 Tries</t>
    <phoneticPr fontId="2" type="noConversion"/>
  </si>
  <si>
    <t>eerie</t>
    <phoneticPr fontId="2" type="noConversion"/>
  </si>
  <si>
    <t>1 Try</t>
    <phoneticPr fontId="2" type="noConversion"/>
  </si>
  <si>
    <t>2 Tries</t>
    <phoneticPr fontId="2" type="noConversion"/>
  </si>
  <si>
    <t>3 Tries</t>
    <phoneticPr fontId="2" type="noConversion"/>
  </si>
  <si>
    <t>4 Tries</t>
    <phoneticPr fontId="2" type="noConversion"/>
  </si>
  <si>
    <t>5 Tries</t>
    <phoneticPr fontId="2" type="noConversion"/>
  </si>
  <si>
    <t>6 Tries</t>
    <phoneticPr fontId="2" type="noConversion"/>
  </si>
  <si>
    <t>Cluster</t>
    <phoneticPr fontId="2" type="noConversion"/>
  </si>
  <si>
    <t>salet guesschain</t>
  </si>
  <si>
    <t>salet reductions</t>
  </si>
  <si>
    <t>salet score</t>
  </si>
  <si>
    <t>reast guesschain</t>
  </si>
  <si>
    <t>reast reductions</t>
  </si>
  <si>
    <t>reast score</t>
  </si>
  <si>
    <t>crate guesschain</t>
  </si>
  <si>
    <t>crate reductions</t>
  </si>
  <si>
    <t>crate score</t>
  </si>
  <si>
    <t>trace guesschain</t>
  </si>
  <si>
    <t>trace reductions</t>
  </si>
  <si>
    <t>trace score</t>
  </si>
  <si>
    <t>slate guesschain</t>
  </si>
  <si>
    <t>slate reductions</t>
  </si>
  <si>
    <t>slate score</t>
  </si>
  <si>
    <t>crane guesschain</t>
  </si>
  <si>
    <t>crane reductions</t>
  </si>
  <si>
    <t>crane score</t>
  </si>
  <si>
    <t>word1</t>
  </si>
  <si>
    <t>word2</t>
  </si>
  <si>
    <t>word3</t>
  </si>
  <si>
    <t>word4</t>
  </si>
  <si>
    <t>word5</t>
  </si>
  <si>
    <t>salet eerie</t>
  </si>
  <si>
    <t>reast eerie</t>
  </si>
  <si>
    <t>crate eerie</t>
  </si>
  <si>
    <t>trace eerie</t>
  </si>
  <si>
    <t>slate eerie</t>
  </si>
  <si>
    <t>crane eerie</t>
  </si>
  <si>
    <t>e</t>
  </si>
  <si>
    <t>r</t>
  </si>
  <si>
    <t>i</t>
  </si>
  <si>
    <t>RepeatN</t>
  </si>
  <si>
    <t>WordCharacter</t>
  </si>
  <si>
    <t>salet Topics</t>
  </si>
  <si>
    <t>reast Topics</t>
  </si>
  <si>
    <t>crate Topics</t>
  </si>
  <si>
    <t>trace Topics</t>
  </si>
  <si>
    <t>slate Topics</t>
  </si>
  <si>
    <t>crane Topics</t>
  </si>
  <si>
    <t>salet Description</t>
  </si>
  <si>
    <t>reast Description</t>
  </si>
  <si>
    <t>crate Description</t>
  </si>
  <si>
    <t>trace Description</t>
  </si>
  <si>
    <t>slate Description</t>
  </si>
  <si>
    <t>crane Description</t>
  </si>
  <si>
    <t>salet Attitude</t>
  </si>
  <si>
    <t>reast Attitude</t>
  </si>
  <si>
    <t>crate Attitude</t>
  </si>
  <si>
    <t>trace Attitude</t>
  </si>
  <si>
    <t>slate Attitude</t>
  </si>
  <si>
    <t>crane Attitude</t>
  </si>
  <si>
    <t>NN</t>
  </si>
  <si>
    <t>place</t>
  </si>
  <si>
    <t>entertainment</t>
  </si>
  <si>
    <t>salet guesschain</t>
    <phoneticPr fontId="2" type="noConversion"/>
  </si>
  <si>
    <t>salet reductions</t>
    <phoneticPr fontId="2" type="noConversion"/>
  </si>
  <si>
    <t>salet score</t>
    <phoneticPr fontId="2" type="noConversion"/>
  </si>
  <si>
    <t>reast guesschain</t>
    <phoneticPr fontId="2" type="noConversion"/>
  </si>
  <si>
    <t>reast reductions</t>
    <phoneticPr fontId="2" type="noConversion"/>
  </si>
  <si>
    <t>reast score</t>
    <phoneticPr fontId="2" type="noConversion"/>
  </si>
  <si>
    <t>crate guesschain</t>
    <phoneticPr fontId="2" type="noConversion"/>
  </si>
  <si>
    <t>crate reductions</t>
    <phoneticPr fontId="2" type="noConversion"/>
  </si>
  <si>
    <t>crate score</t>
    <phoneticPr fontId="2" type="noConversion"/>
  </si>
  <si>
    <t>salet eerie</t>
    <phoneticPr fontId="2" type="noConversion"/>
  </si>
  <si>
    <t>reast eerie</t>
    <phoneticPr fontId="2" type="noConversion"/>
  </si>
  <si>
    <t>crate eerie</t>
    <phoneticPr fontId="2" type="noConversion"/>
  </si>
  <si>
    <t>trace guesschain</t>
    <phoneticPr fontId="2" type="noConversion"/>
  </si>
  <si>
    <t>trace reductions</t>
    <phoneticPr fontId="2" type="noConversion"/>
  </si>
  <si>
    <t>trace score</t>
    <phoneticPr fontId="2" type="noConversion"/>
  </si>
  <si>
    <t>slate guesschain</t>
    <phoneticPr fontId="2" type="noConversion"/>
  </si>
  <si>
    <t>slate reductions</t>
    <phoneticPr fontId="2" type="noConversion"/>
  </si>
  <si>
    <t>slate score</t>
    <phoneticPr fontId="2" type="noConversion"/>
  </si>
  <si>
    <t>crane guesschain</t>
    <phoneticPr fontId="2" type="noConversion"/>
  </si>
  <si>
    <t>crane reductions</t>
    <phoneticPr fontId="2" type="noConversion"/>
  </si>
  <si>
    <t>crane score</t>
    <phoneticPr fontId="2" type="noConversion"/>
  </si>
  <si>
    <t>trace eerie</t>
    <phoneticPr fontId="2" type="noConversion"/>
  </si>
  <si>
    <t>slate eerie</t>
    <phoneticPr fontId="2" type="noConversion"/>
  </si>
  <si>
    <t>crane eerie</t>
    <phoneticPr fontId="2" type="noConversion"/>
  </si>
  <si>
    <t>word1</t>
    <phoneticPr fontId="2" type="noConversion"/>
  </si>
  <si>
    <t>word2</t>
    <phoneticPr fontId="2" type="noConversion"/>
  </si>
  <si>
    <t>word3</t>
    <phoneticPr fontId="2" type="noConversion"/>
  </si>
  <si>
    <t>word4</t>
    <phoneticPr fontId="2" type="noConversion"/>
  </si>
  <si>
    <t>word5</t>
    <phoneticPr fontId="2" type="noConversion"/>
  </si>
  <si>
    <t>RepeatN</t>
    <phoneticPr fontId="2" type="noConversion"/>
  </si>
  <si>
    <t>WordCharacter</t>
    <phoneticPr fontId="2" type="noConversion"/>
  </si>
  <si>
    <t>salet Topics</t>
    <phoneticPr fontId="2" type="noConversion"/>
  </si>
  <si>
    <t>reast Topics</t>
    <phoneticPr fontId="2" type="noConversion"/>
  </si>
  <si>
    <t>e</t>
    <phoneticPr fontId="2" type="noConversion"/>
  </si>
  <si>
    <t>r</t>
    <phoneticPr fontId="2" type="noConversion"/>
  </si>
  <si>
    <t>i</t>
    <phoneticPr fontId="2" type="noConversion"/>
  </si>
  <si>
    <t>NN</t>
    <phoneticPr fontId="2" type="noConversion"/>
  </si>
  <si>
    <t>place</t>
    <phoneticPr fontId="2" type="noConversion"/>
  </si>
  <si>
    <t>crate Topics</t>
    <phoneticPr fontId="2" type="noConversion"/>
  </si>
  <si>
    <t>trace Topics</t>
    <phoneticPr fontId="2" type="noConversion"/>
  </si>
  <si>
    <t>slate Topics</t>
    <phoneticPr fontId="2" type="noConversion"/>
  </si>
  <si>
    <t>crane Topics</t>
    <phoneticPr fontId="2" type="noConversion"/>
  </si>
  <si>
    <t>salet Description</t>
    <phoneticPr fontId="2" type="noConversion"/>
  </si>
  <si>
    <t>reast Description</t>
    <phoneticPr fontId="2" type="noConversion"/>
  </si>
  <si>
    <t>crate Description</t>
    <phoneticPr fontId="2" type="noConversion"/>
  </si>
  <si>
    <t>trace Description</t>
    <phoneticPr fontId="2" type="noConversion"/>
  </si>
  <si>
    <t>entertainment</t>
    <phoneticPr fontId="2" type="noConversion"/>
  </si>
  <si>
    <t>slate Description</t>
    <phoneticPr fontId="2" type="noConversion"/>
  </si>
  <si>
    <t>crane Description</t>
    <phoneticPr fontId="2" type="noConversion"/>
  </si>
  <si>
    <t>salet Attitude</t>
    <phoneticPr fontId="2" type="noConversion"/>
  </si>
  <si>
    <t>reast Attitude</t>
    <phoneticPr fontId="2" type="noConversion"/>
  </si>
  <si>
    <t>crate Attitude</t>
    <phoneticPr fontId="2" type="noConversion"/>
  </si>
  <si>
    <t>trace Attitude</t>
    <phoneticPr fontId="2" type="noConversion"/>
  </si>
  <si>
    <t>slate Attitude</t>
    <phoneticPr fontId="2" type="noConversion"/>
  </si>
  <si>
    <t>crane Attitude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</si>
</sst>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等线"/>
      <family val="3"/>
      <charset val="134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3" fillId="0" borderId="0" xfId="0" applyNumberFormat="1" applyFont="1" applyBorder="1" applyAlignment="1">
      <alignment horizontal="center" vertical="top"/>
    </xf>
    <xf numFmtId="176" fontId="4" fillId="0" borderId="0" xfId="0" applyNumberFormat="1" applyFont="1" applyBorder="1"/>
    <xf numFmtId="0" fontId="0" fillId="0" borderId="0" xfId="0" applyAlignment="1">
      <alignment vertical="center"/>
    </xf>
    <xf numFmtId="10" fontId="0" fillId="0" borderId="0" xfId="0" applyNumberFormat="1"/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4" xfId="0" applyFont="1" applyBorder="1"/>
    <xf numFmtId="14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" sqref="B1:H10"/>
    </sheetView>
  </sheetViews>
  <sheetFormatPr defaultRowHeight="13.5" x14ac:dyDescent="0.15"/>
  <cols>
    <col min="3" max="3" width="9.5" bestFit="1" customWidth="1"/>
    <col min="4" max="7" width="9.125" bestFit="1" customWidth="1"/>
  </cols>
  <sheetData>
    <row r="1" spans="1:8" ht="14.25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" x14ac:dyDescent="0.25">
      <c r="A2" s="1">
        <v>0</v>
      </c>
      <c r="B2" s="3" t="s">
        <v>7</v>
      </c>
      <c r="C2" s="3">
        <v>-3.9186294849271448</v>
      </c>
      <c r="D2" s="3">
        <v>1.901942723518723E-3</v>
      </c>
      <c r="E2" s="3">
        <v>-3.4496731933105922</v>
      </c>
      <c r="F2" s="3">
        <v>-2.8700533746644319</v>
      </c>
      <c r="G2" s="3">
        <v>-2.5713055939491398</v>
      </c>
      <c r="H2" s="3" t="s">
        <v>16</v>
      </c>
    </row>
    <row r="3" spans="1:8" ht="15" x14ac:dyDescent="0.25">
      <c r="A3" s="1">
        <v>1</v>
      </c>
      <c r="B3" s="3" t="s">
        <v>8</v>
      </c>
      <c r="C3" s="3">
        <v>-1.3332570238604651</v>
      </c>
      <c r="D3" s="3">
        <v>0.61382322374307718</v>
      </c>
      <c r="E3" s="3">
        <v>-3.4490648539347539</v>
      </c>
      <c r="F3" s="3">
        <v>-2.8697861692116482</v>
      </c>
      <c r="G3" s="3">
        <v>-2.5711631253228311</v>
      </c>
      <c r="H3" s="3" t="s">
        <v>17</v>
      </c>
    </row>
    <row r="4" spans="1:8" ht="15" x14ac:dyDescent="0.25">
      <c r="A4" s="1">
        <v>2</v>
      </c>
      <c r="B4" s="3" t="s">
        <v>9</v>
      </c>
      <c r="C4" s="3">
        <v>-6.0854399114986979</v>
      </c>
      <c r="D4" s="3">
        <v>1.067189545071677E-7</v>
      </c>
      <c r="E4" s="3">
        <v>-3.4489583388155189</v>
      </c>
      <c r="F4" s="3">
        <v>-2.869739378430086</v>
      </c>
      <c r="G4" s="3">
        <v>-2.5711381780459002</v>
      </c>
      <c r="H4" s="3" t="s">
        <v>16</v>
      </c>
    </row>
    <row r="5" spans="1:8" ht="15" x14ac:dyDescent="0.25">
      <c r="A5" s="1">
        <v>3</v>
      </c>
      <c r="B5" s="3" t="s">
        <v>10</v>
      </c>
      <c r="C5" s="3">
        <v>-18.422839911844299</v>
      </c>
      <c r="D5" s="3">
        <v>2.1748714344953339E-30</v>
      </c>
      <c r="E5" s="3">
        <v>-3.4487489051519011</v>
      </c>
      <c r="F5" s="3">
        <v>-2.8696473721448732</v>
      </c>
      <c r="G5" s="3">
        <v>-2.571089123934958</v>
      </c>
      <c r="H5" s="3" t="s">
        <v>16</v>
      </c>
    </row>
    <row r="6" spans="1:8" ht="15" x14ac:dyDescent="0.25">
      <c r="A6" s="1">
        <v>4</v>
      </c>
      <c r="B6" s="3" t="s">
        <v>11</v>
      </c>
      <c r="C6" s="3">
        <v>-7.6369916431535758</v>
      </c>
      <c r="D6" s="3">
        <v>1.9405788231520379E-11</v>
      </c>
      <c r="E6" s="3">
        <v>-3.4489055346552631</v>
      </c>
      <c r="F6" s="3">
        <v>-2.869716181620571</v>
      </c>
      <c r="G6" s="3">
        <v>-2.5711258103550878</v>
      </c>
      <c r="H6" s="3" t="s">
        <v>16</v>
      </c>
    </row>
    <row r="7" spans="1:8" ht="15" x14ac:dyDescent="0.25">
      <c r="A7" s="1">
        <v>5</v>
      </c>
      <c r="B7" s="3" t="s">
        <v>12</v>
      </c>
      <c r="C7" s="3">
        <v>-18.61344938466835</v>
      </c>
      <c r="D7" s="3">
        <v>2.0641924795585638E-30</v>
      </c>
      <c r="E7" s="3">
        <v>-3.4487489051519011</v>
      </c>
      <c r="F7" s="3">
        <v>-2.8696473721448732</v>
      </c>
      <c r="G7" s="3">
        <v>-2.571089123934958</v>
      </c>
      <c r="H7" s="3" t="s">
        <v>16</v>
      </c>
    </row>
    <row r="8" spans="1:8" ht="15" x14ac:dyDescent="0.25">
      <c r="A8" s="1">
        <v>6</v>
      </c>
      <c r="B8" s="3" t="s">
        <v>13</v>
      </c>
      <c r="C8" s="3">
        <v>-17.473053352498919</v>
      </c>
      <c r="D8" s="3">
        <v>4.5317692532721123E-30</v>
      </c>
      <c r="E8" s="3">
        <v>-3.4487489051519011</v>
      </c>
      <c r="F8" s="3">
        <v>-2.8696473721448732</v>
      </c>
      <c r="G8" s="3">
        <v>-2.571089123934958</v>
      </c>
      <c r="H8" s="3" t="s">
        <v>16</v>
      </c>
    </row>
    <row r="9" spans="1:8" ht="15" x14ac:dyDescent="0.25">
      <c r="A9" s="1">
        <v>7</v>
      </c>
      <c r="B9" s="3" t="s">
        <v>14</v>
      </c>
      <c r="C9" s="3">
        <v>-18.262958352448951</v>
      </c>
      <c r="D9" s="3">
        <v>2.32885995641441E-30</v>
      </c>
      <c r="E9" s="3">
        <v>-3.4487489051519011</v>
      </c>
      <c r="F9" s="3">
        <v>-2.8696473721448732</v>
      </c>
      <c r="G9" s="3">
        <v>-2.571089123934958</v>
      </c>
      <c r="H9" s="3" t="s">
        <v>16</v>
      </c>
    </row>
    <row r="10" spans="1:8" ht="15" x14ac:dyDescent="0.25">
      <c r="A10" s="1">
        <v>8</v>
      </c>
      <c r="B10" s="3" t="s">
        <v>15</v>
      </c>
      <c r="C10" s="3">
        <v>-20.230661258259921</v>
      </c>
      <c r="D10" s="3">
        <v>0</v>
      </c>
      <c r="E10" s="3">
        <v>-3.4487489051519011</v>
      </c>
      <c r="F10" s="3">
        <v>-2.8696473721448732</v>
      </c>
      <c r="G10" s="3">
        <v>-2.571089123934958</v>
      </c>
      <c r="H10" s="3" t="s">
        <v>16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0557-4AA2-47F9-9F19-5ADB99B8424C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BF9C-374F-4191-ABE6-0CC5237041ED}">
  <dimension ref="A3:H16"/>
  <sheetViews>
    <sheetView workbookViewId="0">
      <selection activeCell="H3" sqref="H3"/>
    </sheetView>
  </sheetViews>
  <sheetFormatPr defaultRowHeight="15" x14ac:dyDescent="0.15"/>
  <cols>
    <col min="1" max="2" width="9" style="7"/>
    <col min="3" max="7" width="9" style="6"/>
    <col min="8" max="8" width="9" style="10"/>
  </cols>
  <sheetData>
    <row r="3" spans="1:8" x14ac:dyDescent="0.15">
      <c r="A3" s="7" t="s">
        <v>34</v>
      </c>
      <c r="B3" s="7" t="s">
        <v>35</v>
      </c>
      <c r="C3" s="6" t="s">
        <v>36</v>
      </c>
      <c r="D3" s="6" t="s">
        <v>32</v>
      </c>
      <c r="E3" s="6" t="s">
        <v>33</v>
      </c>
      <c r="F3" s="6" t="s">
        <v>37</v>
      </c>
      <c r="G3" s="6" t="s">
        <v>38</v>
      </c>
      <c r="H3" s="10" t="s">
        <v>39</v>
      </c>
    </row>
    <row r="4" spans="1:8" x14ac:dyDescent="0.15">
      <c r="A4" s="7" t="s">
        <v>18</v>
      </c>
      <c r="B4" s="7" t="s">
        <v>31</v>
      </c>
      <c r="C4" s="6">
        <v>350.24954000000002</v>
      </c>
      <c r="D4" s="6">
        <v>7489.8573999999999</v>
      </c>
      <c r="E4" s="6">
        <v>-6789.3584000000001</v>
      </c>
      <c r="F4" s="6">
        <v>20730.249540000001</v>
      </c>
      <c r="G4" s="6">
        <v>22072</v>
      </c>
      <c r="H4" s="10">
        <f>ABS(G4-F4)/G4</f>
        <v>6.0789709133744076E-2</v>
      </c>
    </row>
    <row r="5" spans="1:8" x14ac:dyDescent="0.15">
      <c r="A5" s="7" t="s">
        <v>19</v>
      </c>
      <c r="B5" s="7" t="s">
        <v>30</v>
      </c>
      <c r="C5" s="6">
        <v>37.331398</v>
      </c>
      <c r="D5" s="6">
        <v>4362.9269999999997</v>
      </c>
      <c r="E5" s="6">
        <v>-4288.2646000000004</v>
      </c>
      <c r="F5" s="6">
        <f>G4+C5</f>
        <v>22109.331397999998</v>
      </c>
      <c r="G5" s="6">
        <v>22252</v>
      </c>
      <c r="H5" s="10">
        <f t="shared" ref="H5:H10" si="0">ABS(G5-F5)/G5</f>
        <v>6.4114956857811234E-3</v>
      </c>
    </row>
    <row r="6" spans="1:8" x14ac:dyDescent="0.15">
      <c r="A6" s="7" t="s">
        <v>20</v>
      </c>
      <c r="B6" s="7" t="s">
        <v>29</v>
      </c>
      <c r="C6" s="6">
        <v>-333.29825</v>
      </c>
      <c r="D6" s="6">
        <v>14363.478999999999</v>
      </c>
      <c r="E6" s="6">
        <v>-15030.075000000001</v>
      </c>
      <c r="F6" s="6">
        <f t="shared" ref="F6:F10" si="1">G5+C6</f>
        <v>21918.70175</v>
      </c>
      <c r="G6" s="6">
        <v>22018</v>
      </c>
      <c r="H6" s="10">
        <f t="shared" si="0"/>
        <v>4.5098669270596707E-3</v>
      </c>
    </row>
    <row r="7" spans="1:8" x14ac:dyDescent="0.15">
      <c r="A7" s="7" t="s">
        <v>21</v>
      </c>
      <c r="B7" s="7" t="s">
        <v>28</v>
      </c>
      <c r="C7" s="6">
        <v>241.66166999999999</v>
      </c>
      <c r="D7" s="6">
        <v>4854.82</v>
      </c>
      <c r="E7" s="6">
        <v>-4371.4970000000003</v>
      </c>
      <c r="F7" s="6">
        <f t="shared" si="1"/>
        <v>22259.661670000001</v>
      </c>
      <c r="G7" s="6">
        <v>22394</v>
      </c>
      <c r="H7" s="10">
        <f t="shared" si="0"/>
        <v>5.9988537108153382E-3</v>
      </c>
    </row>
    <row r="8" spans="1:8" x14ac:dyDescent="0.15">
      <c r="A8" s="7" t="s">
        <v>22</v>
      </c>
      <c r="B8" s="7" t="s">
        <v>27</v>
      </c>
      <c r="C8" s="6">
        <v>-1052.8677</v>
      </c>
      <c r="D8" s="6">
        <v>5784.1356999999998</v>
      </c>
      <c r="E8" s="6">
        <v>-7889.8710000000001</v>
      </c>
      <c r="F8" s="6">
        <f t="shared" si="1"/>
        <v>21341.132300000001</v>
      </c>
      <c r="G8" s="6">
        <v>22283</v>
      </c>
      <c r="H8" s="10">
        <f t="shared" si="0"/>
        <v>4.2268442310281332E-2</v>
      </c>
    </row>
    <row r="9" spans="1:8" x14ac:dyDescent="0.15">
      <c r="A9" s="7" t="s">
        <v>23</v>
      </c>
      <c r="B9" s="7" t="s">
        <v>26</v>
      </c>
      <c r="C9" s="6">
        <v>324.84084999999999</v>
      </c>
      <c r="D9" s="6">
        <v>6365.625</v>
      </c>
      <c r="E9" s="6">
        <v>-5715.9434000000001</v>
      </c>
      <c r="F9" s="6">
        <f t="shared" si="1"/>
        <v>22607.840850000001</v>
      </c>
      <c r="G9" s="6">
        <v>19725</v>
      </c>
      <c r="H9" s="10">
        <f t="shared" si="0"/>
        <v>0.14615162737642587</v>
      </c>
    </row>
    <row r="10" spans="1:8" x14ac:dyDescent="0.15">
      <c r="A10" s="7" t="s">
        <v>24</v>
      </c>
      <c r="B10" s="7" t="s">
        <v>25</v>
      </c>
      <c r="C10" s="6">
        <v>435.31619999999998</v>
      </c>
      <c r="D10" s="6">
        <v>14301.351000000001</v>
      </c>
      <c r="E10" s="6">
        <v>-13430.72</v>
      </c>
      <c r="F10" s="6">
        <f t="shared" si="1"/>
        <v>20160.316200000001</v>
      </c>
      <c r="G10" s="6">
        <v>21946</v>
      </c>
      <c r="H10" s="10">
        <f t="shared" si="0"/>
        <v>8.13671648591998E-2</v>
      </c>
    </row>
    <row r="16" spans="1:8" x14ac:dyDescent="0.15">
      <c r="D16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24AE-E800-4822-B21B-2B6C588F68C4}">
  <dimension ref="B5:P36"/>
  <sheetViews>
    <sheetView topLeftCell="A5" workbookViewId="0">
      <selection activeCell="C8" sqref="C8:K9"/>
    </sheetView>
  </sheetViews>
  <sheetFormatPr defaultRowHeight="13.5" x14ac:dyDescent="0.15"/>
  <cols>
    <col min="3" max="11" width="9" style="5"/>
  </cols>
  <sheetData>
    <row r="5" spans="2:16" ht="15" x14ac:dyDescent="0.1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6" ht="15" x14ac:dyDescent="0.15">
      <c r="B6" s="8"/>
      <c r="C6" s="11" t="s">
        <v>40</v>
      </c>
      <c r="D6" s="11"/>
      <c r="E6" s="11"/>
      <c r="F6" s="11"/>
      <c r="G6" s="11"/>
      <c r="H6" s="11"/>
      <c r="I6" s="11"/>
      <c r="J6" s="11"/>
      <c r="K6" s="11"/>
    </row>
    <row r="7" spans="2:16" ht="15" x14ac:dyDescent="0.15">
      <c r="B7" s="8"/>
      <c r="C7" s="11"/>
      <c r="D7" s="11"/>
      <c r="E7" s="11"/>
      <c r="F7" s="11"/>
      <c r="G7" s="11"/>
      <c r="H7" s="11"/>
      <c r="I7" s="11"/>
      <c r="J7" s="11"/>
      <c r="K7" s="11"/>
    </row>
    <row r="8" spans="2:16" ht="15" x14ac:dyDescent="0.15">
      <c r="B8" s="8"/>
      <c r="C8" s="8" t="s">
        <v>34</v>
      </c>
      <c r="D8" s="8" t="s">
        <v>35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42</v>
      </c>
      <c r="P8" s="10" t="s">
        <v>39</v>
      </c>
    </row>
    <row r="9" spans="2:16" ht="15" x14ac:dyDescent="0.15">
      <c r="B9" s="8"/>
      <c r="C9" s="8" t="s">
        <v>18</v>
      </c>
      <c r="D9" s="8" t="s">
        <v>31</v>
      </c>
      <c r="E9" s="8">
        <v>0</v>
      </c>
      <c r="F9" s="8">
        <v>0.04</v>
      </c>
      <c r="G9" s="8">
        <v>0.27</v>
      </c>
      <c r="H9" s="8">
        <v>0.41000000000000003</v>
      </c>
      <c r="I9" s="8">
        <v>0.22</v>
      </c>
      <c r="J9" s="8">
        <v>0.06</v>
      </c>
      <c r="K9" s="8">
        <v>0.01</v>
      </c>
      <c r="P9" s="10" t="e">
        <f>ABS(#REF!-#REF!)/#REF!</f>
        <v>#REF!</v>
      </c>
    </row>
    <row r="10" spans="2:16" ht="15" x14ac:dyDescent="0.15">
      <c r="B10" s="8"/>
      <c r="C10" s="8" t="s">
        <v>19</v>
      </c>
      <c r="D10" s="8" t="s">
        <v>30</v>
      </c>
      <c r="E10" s="8">
        <v>0</v>
      </c>
      <c r="F10" s="8">
        <v>0.06</v>
      </c>
      <c r="G10" s="8">
        <v>0.31</v>
      </c>
      <c r="H10" s="8">
        <v>0.39</v>
      </c>
      <c r="I10" s="8">
        <v>0.19</v>
      </c>
      <c r="J10" s="8">
        <v>0.05</v>
      </c>
      <c r="K10" s="8">
        <v>0</v>
      </c>
      <c r="P10" s="10" t="e">
        <f>ABS(#REF!-#REF!)/#REF!</f>
        <v>#REF!</v>
      </c>
    </row>
    <row r="11" spans="2:16" ht="15" x14ac:dyDescent="0.15">
      <c r="B11" s="8"/>
      <c r="C11" s="8" t="s">
        <v>20</v>
      </c>
      <c r="D11" s="8" t="s">
        <v>29</v>
      </c>
      <c r="E11" s="8">
        <v>0</v>
      </c>
      <c r="F11" s="8">
        <v>7.0000000000000007E-2</v>
      </c>
      <c r="G11" s="8">
        <v>0.32</v>
      </c>
      <c r="H11" s="8">
        <v>0.37</v>
      </c>
      <c r="I11" s="8">
        <v>0.18</v>
      </c>
      <c r="J11" s="8">
        <v>0.05</v>
      </c>
      <c r="K11" s="8">
        <v>0</v>
      </c>
      <c r="P11" s="10" t="e">
        <f>ABS(#REF!-#REF!)/#REF!</f>
        <v>#REF!</v>
      </c>
    </row>
    <row r="12" spans="2:16" ht="15" x14ac:dyDescent="0.15">
      <c r="B12" s="8"/>
      <c r="C12" s="8" t="s">
        <v>21</v>
      </c>
      <c r="D12" s="8" t="s">
        <v>28</v>
      </c>
      <c r="E12" s="8">
        <v>0</v>
      </c>
      <c r="F12" s="8">
        <v>0.05</v>
      </c>
      <c r="G12" s="8">
        <v>0.18</v>
      </c>
      <c r="H12" s="8">
        <v>0.25</v>
      </c>
      <c r="I12" s="8">
        <v>0.22</v>
      </c>
      <c r="J12" s="8">
        <v>0.19</v>
      </c>
      <c r="K12" s="8">
        <v>0.11</v>
      </c>
      <c r="P12" s="10" t="e">
        <f>ABS(#REF!-#REF!)/#REF!</f>
        <v>#REF!</v>
      </c>
    </row>
    <row r="13" spans="2:16" ht="15" x14ac:dyDescent="0.15">
      <c r="B13" s="8"/>
      <c r="C13" s="8" t="s">
        <v>22</v>
      </c>
      <c r="D13" s="8" t="s">
        <v>27</v>
      </c>
      <c r="E13" s="8">
        <v>0</v>
      </c>
      <c r="F13" s="8">
        <v>0.03</v>
      </c>
      <c r="G13" s="8">
        <v>0.22</v>
      </c>
      <c r="H13" s="8">
        <v>0.42</v>
      </c>
      <c r="I13" s="8">
        <v>0.25</v>
      </c>
      <c r="J13" s="8">
        <v>7.0000000000000007E-2</v>
      </c>
      <c r="K13" s="8">
        <v>0.01</v>
      </c>
      <c r="P13" s="10" t="e">
        <f>ABS(#REF!-#REF!)/#REF!</f>
        <v>#REF!</v>
      </c>
    </row>
    <row r="14" spans="2:16" ht="15" x14ac:dyDescent="0.15">
      <c r="B14" s="8"/>
      <c r="C14" s="8" t="s">
        <v>23</v>
      </c>
      <c r="D14" s="8" t="s">
        <v>26</v>
      </c>
      <c r="E14" s="8">
        <v>0</v>
      </c>
      <c r="F14" s="8">
        <v>0.01</v>
      </c>
      <c r="G14" s="8">
        <v>0.12</v>
      </c>
      <c r="H14" s="8">
        <v>0.33</v>
      </c>
      <c r="I14" s="8">
        <v>0.33</v>
      </c>
      <c r="J14" s="8">
        <v>0.17</v>
      </c>
      <c r="K14" s="8">
        <v>0.03</v>
      </c>
      <c r="P14" s="10" t="e">
        <f>ABS(#REF!-#REF!)/#REF!</f>
        <v>#REF!</v>
      </c>
    </row>
    <row r="15" spans="2:16" ht="15" x14ac:dyDescent="0.15">
      <c r="B15" s="8"/>
      <c r="C15" s="8" t="s">
        <v>24</v>
      </c>
      <c r="D15" s="8" t="s">
        <v>25</v>
      </c>
      <c r="E15" s="8">
        <v>0.01</v>
      </c>
      <c r="F15" s="8">
        <v>0.08</v>
      </c>
      <c r="G15" s="8">
        <v>0.28999999999999998</v>
      </c>
      <c r="H15" s="8">
        <v>0.37</v>
      </c>
      <c r="I15" s="8">
        <v>0.19</v>
      </c>
      <c r="J15" s="8">
        <v>0.06</v>
      </c>
      <c r="K15" s="8">
        <v>0.01</v>
      </c>
      <c r="P15" s="10" t="e">
        <f>ABS(#REF!-#REF!)/#REF!</f>
        <v>#REF!</v>
      </c>
    </row>
    <row r="16" spans="2:16" ht="15" x14ac:dyDescent="0.15">
      <c r="B16" s="8"/>
      <c r="C16" s="11" t="s">
        <v>41</v>
      </c>
      <c r="D16" s="11"/>
      <c r="E16" s="11"/>
      <c r="F16" s="11"/>
      <c r="G16" s="11"/>
      <c r="H16" s="11"/>
      <c r="I16" s="11"/>
      <c r="J16" s="11"/>
      <c r="K16" s="11"/>
    </row>
    <row r="17" spans="2:11" ht="15" x14ac:dyDescent="0.15">
      <c r="B17" s="8"/>
      <c r="C17" s="11"/>
      <c r="D17" s="11"/>
      <c r="E17" s="11"/>
      <c r="F17" s="11"/>
      <c r="G17" s="11"/>
      <c r="H17" s="11"/>
      <c r="I17" s="11"/>
      <c r="J17" s="11"/>
      <c r="K17" s="11"/>
    </row>
    <row r="18" spans="2:11" ht="15" x14ac:dyDescent="0.15">
      <c r="B18" s="8"/>
      <c r="C18" s="8" t="s">
        <v>34</v>
      </c>
      <c r="D18" s="8" t="s">
        <v>35</v>
      </c>
      <c r="E18" s="8" t="s">
        <v>9</v>
      </c>
      <c r="F18" s="8" t="s">
        <v>10</v>
      </c>
      <c r="G18" s="8" t="s">
        <v>11</v>
      </c>
      <c r="H18" s="8" t="s">
        <v>12</v>
      </c>
      <c r="I18" s="8" t="s">
        <v>13</v>
      </c>
      <c r="J18" s="8" t="s">
        <v>14</v>
      </c>
      <c r="K18" s="8" t="s">
        <v>15</v>
      </c>
    </row>
    <row r="19" spans="2:11" ht="15" x14ac:dyDescent="0.15">
      <c r="B19" s="8"/>
      <c r="C19" s="8" t="s">
        <v>18</v>
      </c>
      <c r="D19" s="8" t="s">
        <v>31</v>
      </c>
      <c r="E19" s="8">
        <v>5.2815303000000001E-3</v>
      </c>
      <c r="F19" s="8">
        <v>9.9851064000000003E-2</v>
      </c>
      <c r="G19" s="8">
        <v>0.2903058</v>
      </c>
      <c r="H19" s="8">
        <v>0.32548329999999998</v>
      </c>
      <c r="I19" s="8">
        <v>0.19177912</v>
      </c>
      <c r="J19" s="8">
        <v>8.1576860000000001E-2</v>
      </c>
      <c r="K19" s="8">
        <v>1.4976811E-2</v>
      </c>
    </row>
    <row r="20" spans="2:11" ht="15" x14ac:dyDescent="0.15">
      <c r="B20" s="8"/>
      <c r="C20" s="8" t="s">
        <v>19</v>
      </c>
      <c r="D20" s="8" t="s">
        <v>30</v>
      </c>
      <c r="E20" s="8">
        <v>9.0890989999999998E-3</v>
      </c>
      <c r="F20" s="8">
        <v>0.10279532500000001</v>
      </c>
      <c r="G20" s="8">
        <v>0.28274292000000001</v>
      </c>
      <c r="H20" s="8">
        <v>0.31964579999999998</v>
      </c>
      <c r="I20" s="8">
        <v>0.19086555999999999</v>
      </c>
      <c r="J20" s="8">
        <v>9.3759949999999995E-2</v>
      </c>
      <c r="K20" s="8">
        <v>2.7972707999999999E-2</v>
      </c>
    </row>
    <row r="21" spans="2:11" ht="15" x14ac:dyDescent="0.15">
      <c r="B21" s="8"/>
      <c r="C21" s="8" t="s">
        <v>20</v>
      </c>
      <c r="D21" s="8" t="s">
        <v>29</v>
      </c>
      <c r="E21" s="8">
        <v>5.4845874999999997E-3</v>
      </c>
      <c r="F21" s="8">
        <v>9.5942340000000001E-2</v>
      </c>
      <c r="G21" s="8">
        <v>0.26157543</v>
      </c>
      <c r="H21" s="8">
        <v>0.30984908</v>
      </c>
      <c r="I21" s="8">
        <v>0.19583999999999999</v>
      </c>
      <c r="J21" s="8">
        <v>0.11959735000000001</v>
      </c>
      <c r="K21" s="8">
        <v>5.1018099999999997E-2</v>
      </c>
    </row>
    <row r="22" spans="2:11" ht="15" x14ac:dyDescent="0.15">
      <c r="B22" s="8"/>
      <c r="C22" s="8" t="s">
        <v>21</v>
      </c>
      <c r="D22" s="8" t="s">
        <v>28</v>
      </c>
      <c r="E22" s="8">
        <v>7.1598236000000003E-3</v>
      </c>
      <c r="F22" s="8">
        <v>7.3505959999999995E-2</v>
      </c>
      <c r="G22" s="8">
        <v>0.2449258</v>
      </c>
      <c r="H22" s="8">
        <v>0.32573706000000002</v>
      </c>
      <c r="I22" s="8">
        <v>0.22386</v>
      </c>
      <c r="J22" s="8">
        <v>0.10914076</v>
      </c>
      <c r="K22" s="8">
        <v>3.1068852000000001E-2</v>
      </c>
    </row>
    <row r="23" spans="2:11" ht="15" x14ac:dyDescent="0.15">
      <c r="B23" s="8"/>
      <c r="C23" s="8" t="s">
        <v>22</v>
      </c>
      <c r="D23" s="8" t="s">
        <v>27</v>
      </c>
      <c r="E23" s="8">
        <v>4.6215485999999998E-3</v>
      </c>
      <c r="F23" s="8">
        <v>7.7211260000000004E-2</v>
      </c>
      <c r="G23" s="8">
        <v>0.24045886</v>
      </c>
      <c r="H23" s="8">
        <v>0.32421445999999998</v>
      </c>
      <c r="I23" s="8">
        <v>0.22035768999999999</v>
      </c>
      <c r="J23" s="8">
        <v>0.11391207</v>
      </c>
      <c r="K23" s="8">
        <v>2.9292149999999999E-2</v>
      </c>
    </row>
    <row r="24" spans="2:11" ht="15" x14ac:dyDescent="0.15">
      <c r="B24" s="8"/>
      <c r="C24" s="8" t="s">
        <v>23</v>
      </c>
      <c r="D24" s="8" t="s">
        <v>26</v>
      </c>
      <c r="E24" s="8">
        <v>5.4337055999999998E-3</v>
      </c>
      <c r="F24" s="8">
        <v>8.3658120000000002E-2</v>
      </c>
      <c r="G24" s="8">
        <v>0.26670215000000003</v>
      </c>
      <c r="H24" s="8">
        <v>0.33299606999999998</v>
      </c>
      <c r="I24" s="8">
        <v>0.20350483</v>
      </c>
      <c r="J24" s="8">
        <v>9.3404083999999998E-2</v>
      </c>
      <c r="K24" s="8">
        <v>2.2489998000000001E-2</v>
      </c>
    </row>
    <row r="25" spans="2:11" ht="15" x14ac:dyDescent="0.15">
      <c r="B25" s="8"/>
      <c r="C25" s="8" t="s">
        <v>24</v>
      </c>
      <c r="D25" s="8" t="s">
        <v>25</v>
      </c>
      <c r="E25" s="8">
        <v>1.0510416E-2</v>
      </c>
      <c r="F25" s="8">
        <v>9.0815394999999993E-2</v>
      </c>
      <c r="G25" s="8">
        <v>0.2813214</v>
      </c>
      <c r="H25" s="8">
        <v>0.3312697</v>
      </c>
      <c r="I25" s="8">
        <v>0.19325112</v>
      </c>
      <c r="J25" s="8">
        <v>9.5688590000000004E-2</v>
      </c>
      <c r="K25" s="8">
        <v>4.5586776000000002E-2</v>
      </c>
    </row>
    <row r="26" spans="2:11" ht="15" x14ac:dyDescent="0.15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2:11" ht="15" x14ac:dyDescent="0.15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2:11" ht="15" x14ac:dyDescent="0.15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2:11" ht="15" x14ac:dyDescent="0.15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2:11" ht="15" x14ac:dyDescent="0.15">
      <c r="C30" s="8"/>
      <c r="D30" s="8"/>
    </row>
    <row r="31" spans="2:11" ht="15" x14ac:dyDescent="0.15">
      <c r="C31" s="8"/>
      <c r="D31" s="8"/>
    </row>
    <row r="32" spans="2:11" ht="15" x14ac:dyDescent="0.15">
      <c r="C32" s="8"/>
      <c r="D32" s="8"/>
    </row>
    <row r="33" spans="3:4" ht="15" x14ac:dyDescent="0.15">
      <c r="C33" s="8"/>
      <c r="D33" s="8"/>
    </row>
    <row r="34" spans="3:4" ht="15" x14ac:dyDescent="0.15">
      <c r="C34" s="8"/>
      <c r="D34" s="8"/>
    </row>
    <row r="35" spans="3:4" ht="15" x14ac:dyDescent="0.15">
      <c r="C35" s="8"/>
      <c r="D35" s="8"/>
    </row>
    <row r="36" spans="3:4" ht="15" x14ac:dyDescent="0.15">
      <c r="C36" s="8"/>
      <c r="D36" s="8"/>
    </row>
  </sheetData>
  <mergeCells count="2">
    <mergeCell ref="C6:K7"/>
    <mergeCell ref="C16:K1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EDBE-8678-474A-A0E6-E9C1DE31FB3B}">
  <dimension ref="C4:P45"/>
  <sheetViews>
    <sheetView topLeftCell="A11" workbookViewId="0">
      <selection activeCell="D16" sqref="D16:H44"/>
    </sheetView>
  </sheetViews>
  <sheetFormatPr defaultRowHeight="13.5" x14ac:dyDescent="0.15"/>
  <cols>
    <col min="4" max="15" width="19.75" customWidth="1"/>
  </cols>
  <sheetData>
    <row r="4" spans="3:16" ht="15" x14ac:dyDescent="0.1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3:16" ht="15" x14ac:dyDescent="0.1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3:16" ht="15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3:16" ht="15" x14ac:dyDescent="0.15">
      <c r="C7" s="8"/>
      <c r="D7" s="8" t="s">
        <v>35</v>
      </c>
      <c r="E7" s="8" t="s">
        <v>44</v>
      </c>
      <c r="F7" s="8" t="s">
        <v>45</v>
      </c>
      <c r="G7" s="8" t="s">
        <v>46</v>
      </c>
      <c r="H7" s="8" t="s">
        <v>47</v>
      </c>
      <c r="I7" s="8" t="s">
        <v>48</v>
      </c>
      <c r="J7" s="8" t="s">
        <v>49</v>
      </c>
      <c r="K7" s="8" t="s">
        <v>42</v>
      </c>
      <c r="L7" s="8" t="s">
        <v>50</v>
      </c>
      <c r="M7" s="8"/>
      <c r="N7" s="8"/>
      <c r="O7" s="8"/>
      <c r="P7" s="8"/>
    </row>
    <row r="8" spans="3:16" ht="15" x14ac:dyDescent="0.15">
      <c r="C8" s="8"/>
      <c r="D8" s="8" t="s">
        <v>43</v>
      </c>
      <c r="E8" s="8">
        <v>1.1729008000000001E-2</v>
      </c>
      <c r="F8" s="8">
        <v>9.3607529999999994E-2</v>
      </c>
      <c r="G8" s="8">
        <v>0.24858072000000001</v>
      </c>
      <c r="H8" s="8">
        <v>0.31467128</v>
      </c>
      <c r="I8" s="8">
        <v>0.20660141000000001</v>
      </c>
      <c r="J8" s="8">
        <v>0.11436904000000001</v>
      </c>
      <c r="K8" s="8">
        <v>4.6500739999999999E-2</v>
      </c>
      <c r="L8" s="8">
        <v>0.04</v>
      </c>
      <c r="M8" s="8"/>
      <c r="N8" s="8"/>
      <c r="O8" s="8"/>
      <c r="P8" s="8"/>
    </row>
    <row r="9" spans="3:16" ht="15" x14ac:dyDescent="0.1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3:16" ht="15" x14ac:dyDescent="0.1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3:16" ht="15" x14ac:dyDescent="0.15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3:16" ht="15" x14ac:dyDescent="0.1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3:16" ht="15" x14ac:dyDescent="0.1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3:16" ht="15" x14ac:dyDescent="0.1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3:16" ht="15" x14ac:dyDescent="0.15">
      <c r="C15" s="8"/>
      <c r="D15" s="6"/>
      <c r="E15" s="6"/>
      <c r="F15" s="6"/>
      <c r="G15" s="6"/>
      <c r="H15" s="6"/>
      <c r="I15" s="6"/>
      <c r="J15" s="6"/>
      <c r="K15" s="6"/>
      <c r="L15" s="6"/>
      <c r="M15" s="8"/>
      <c r="N15" s="8"/>
      <c r="O15" s="8"/>
      <c r="P15" s="8"/>
    </row>
    <row r="16" spans="3:16" ht="15" x14ac:dyDescent="0.15">
      <c r="C16" s="8"/>
      <c r="D16" s="6" t="s">
        <v>106</v>
      </c>
      <c r="E16" s="6" t="s">
        <v>107</v>
      </c>
      <c r="F16" s="6" t="s">
        <v>108</v>
      </c>
      <c r="G16" s="6" t="s">
        <v>109</v>
      </c>
      <c r="H16" s="6" t="s">
        <v>110</v>
      </c>
      <c r="M16" s="8"/>
    </row>
    <row r="17" spans="3:13" ht="15" x14ac:dyDescent="0.15">
      <c r="C17" s="8"/>
      <c r="D17" s="6" t="s">
        <v>115</v>
      </c>
      <c r="E17" s="6">
        <v>1</v>
      </c>
      <c r="F17" s="6">
        <v>2</v>
      </c>
      <c r="G17" s="6" t="s">
        <v>116</v>
      </c>
      <c r="H17" s="6">
        <v>1</v>
      </c>
      <c r="M17" s="8"/>
    </row>
    <row r="18" spans="3:13" ht="15" x14ac:dyDescent="0.15">
      <c r="C18" s="8"/>
      <c r="D18" s="6"/>
      <c r="E18" s="6"/>
      <c r="F18" s="6"/>
      <c r="G18" s="6"/>
      <c r="H18" s="6"/>
      <c r="M18" s="8"/>
    </row>
    <row r="19" spans="3:13" ht="15" x14ac:dyDescent="0.15">
      <c r="C19" s="8"/>
      <c r="D19" s="6" t="s">
        <v>118</v>
      </c>
      <c r="E19" s="6" t="s">
        <v>119</v>
      </c>
      <c r="F19" s="6" t="s">
        <v>120</v>
      </c>
      <c r="G19" s="6" t="s">
        <v>121</v>
      </c>
      <c r="H19" s="6" t="s">
        <v>122</v>
      </c>
      <c r="M19" s="8"/>
    </row>
    <row r="20" spans="3:13" ht="15" x14ac:dyDescent="0.15">
      <c r="C20" s="8"/>
      <c r="D20" s="6" t="s">
        <v>127</v>
      </c>
      <c r="E20" s="6">
        <v>1</v>
      </c>
      <c r="F20" s="6">
        <v>2</v>
      </c>
      <c r="G20" s="6" t="s">
        <v>128</v>
      </c>
      <c r="H20" s="6">
        <v>1</v>
      </c>
      <c r="M20" s="8"/>
    </row>
    <row r="21" spans="3:13" ht="15" x14ac:dyDescent="0.15">
      <c r="C21" s="8"/>
      <c r="D21" s="6"/>
      <c r="E21" s="6"/>
      <c r="F21" s="6"/>
      <c r="G21" s="6"/>
      <c r="H21" s="6"/>
      <c r="M21" s="8"/>
    </row>
    <row r="22" spans="3:13" ht="15" x14ac:dyDescent="0.15">
      <c r="C22" s="8"/>
      <c r="D22" s="6" t="s">
        <v>130</v>
      </c>
      <c r="E22" s="6" t="s">
        <v>131</v>
      </c>
      <c r="F22" s="6" t="s">
        <v>132</v>
      </c>
      <c r="G22" s="6" t="s">
        <v>133</v>
      </c>
      <c r="H22" s="6" t="s">
        <v>134</v>
      </c>
      <c r="M22" s="8"/>
    </row>
    <row r="23" spans="3:13" ht="15" x14ac:dyDescent="0.15">
      <c r="C23" s="8"/>
      <c r="D23" s="6" t="s">
        <v>139</v>
      </c>
      <c r="E23" s="6" t="s">
        <v>139</v>
      </c>
      <c r="F23" s="6" t="s">
        <v>140</v>
      </c>
      <c r="G23" s="6" t="s">
        <v>141</v>
      </c>
      <c r="H23" s="6" t="s">
        <v>139</v>
      </c>
      <c r="M23" s="8"/>
    </row>
    <row r="24" spans="3:13" ht="15" x14ac:dyDescent="0.15">
      <c r="C24" s="8"/>
      <c r="D24" s="6"/>
      <c r="E24" s="6"/>
      <c r="F24" s="6"/>
      <c r="G24" s="6"/>
      <c r="H24" s="6"/>
      <c r="M24" s="8"/>
    </row>
    <row r="25" spans="3:13" ht="15" x14ac:dyDescent="0.15">
      <c r="C25" s="8"/>
      <c r="D25" s="6" t="s">
        <v>144</v>
      </c>
      <c r="E25" s="6" t="s">
        <v>145</v>
      </c>
      <c r="F25" s="6" t="s">
        <v>146</v>
      </c>
      <c r="G25" s="6" t="s">
        <v>147</v>
      </c>
      <c r="H25" s="6" t="s">
        <v>148</v>
      </c>
      <c r="M25" s="8"/>
    </row>
    <row r="26" spans="3:13" ht="15" x14ac:dyDescent="0.15">
      <c r="C26" s="8"/>
      <c r="D26" s="6" t="s">
        <v>143</v>
      </c>
      <c r="E26" s="6" t="s">
        <v>143</v>
      </c>
      <c r="F26" s="6" t="s">
        <v>143</v>
      </c>
      <c r="G26" s="6" t="s">
        <v>143</v>
      </c>
      <c r="H26" s="6" t="s">
        <v>152</v>
      </c>
      <c r="M26" s="8"/>
    </row>
    <row r="27" spans="3:13" ht="15" x14ac:dyDescent="0.15">
      <c r="C27" s="8"/>
      <c r="D27" s="6"/>
      <c r="E27" s="6"/>
      <c r="F27" s="6"/>
      <c r="G27" s="6"/>
      <c r="H27" s="6"/>
      <c r="M27" s="8"/>
    </row>
    <row r="28" spans="3:13" ht="15" x14ac:dyDescent="0.15">
      <c r="C28" s="8"/>
      <c r="D28" s="6" t="s">
        <v>153</v>
      </c>
      <c r="E28" s="6" t="s">
        <v>154</v>
      </c>
      <c r="F28" s="6" t="s">
        <v>155</v>
      </c>
      <c r="G28" s="6" t="s">
        <v>156</v>
      </c>
      <c r="H28" s="6" t="s">
        <v>157</v>
      </c>
      <c r="M28" s="8"/>
    </row>
    <row r="29" spans="3:13" ht="15" x14ac:dyDescent="0.15">
      <c r="C29" s="8"/>
      <c r="D29" s="6" t="s">
        <v>152</v>
      </c>
      <c r="E29" s="6" t="s">
        <v>152</v>
      </c>
      <c r="F29" s="6">
        <v>0.49811319999999998</v>
      </c>
      <c r="G29" s="6">
        <v>0.49811319999999998</v>
      </c>
      <c r="H29" s="6">
        <v>0.49811319999999998</v>
      </c>
      <c r="M29" s="8"/>
    </row>
    <row r="30" spans="3:13" ht="15" x14ac:dyDescent="0.15">
      <c r="C30" s="8"/>
      <c r="D30" s="8"/>
      <c r="E30" s="8"/>
      <c r="F30" s="8"/>
      <c r="G30" s="8"/>
      <c r="H30" s="8"/>
      <c r="M30" s="8"/>
    </row>
    <row r="31" spans="3:13" ht="15" x14ac:dyDescent="0.15">
      <c r="C31" s="8"/>
      <c r="D31" s="6" t="s">
        <v>111</v>
      </c>
      <c r="E31" s="6" t="s">
        <v>112</v>
      </c>
      <c r="F31" s="6" t="s">
        <v>113</v>
      </c>
      <c r="G31" s="6" t="s">
        <v>114</v>
      </c>
      <c r="H31" s="8"/>
      <c r="I31" s="8"/>
      <c r="J31" s="8"/>
      <c r="K31" s="8"/>
      <c r="L31" s="8"/>
      <c r="M31" s="8"/>
    </row>
    <row r="32" spans="3:13" ht="15" x14ac:dyDescent="0.15">
      <c r="C32" s="8"/>
      <c r="D32" s="6">
        <v>2</v>
      </c>
      <c r="E32" s="6" t="s">
        <v>117</v>
      </c>
      <c r="F32" s="6">
        <v>1</v>
      </c>
      <c r="G32" s="6">
        <v>2</v>
      </c>
      <c r="H32" s="8"/>
      <c r="I32" s="8"/>
      <c r="J32" s="8"/>
      <c r="K32" s="8"/>
      <c r="L32" s="8"/>
      <c r="M32" s="8"/>
    </row>
    <row r="33" spans="3:13" ht="15" x14ac:dyDescent="0.15">
      <c r="C33" s="8"/>
      <c r="D33" s="6"/>
      <c r="E33" s="6"/>
      <c r="F33" s="6"/>
      <c r="G33" s="6"/>
      <c r="H33" s="8"/>
      <c r="I33" s="8"/>
      <c r="J33" s="8"/>
      <c r="K33" s="8"/>
      <c r="L33" s="8"/>
      <c r="M33" s="8"/>
    </row>
    <row r="34" spans="3:13" ht="15" x14ac:dyDescent="0.15">
      <c r="C34" s="8"/>
      <c r="D34" s="6" t="s">
        <v>123</v>
      </c>
      <c r="E34" s="6" t="s">
        <v>124</v>
      </c>
      <c r="F34" s="6" t="s">
        <v>125</v>
      </c>
      <c r="G34" s="6" t="s">
        <v>126</v>
      </c>
      <c r="H34" s="8"/>
      <c r="I34" s="8"/>
      <c r="J34" s="8"/>
      <c r="K34" s="8"/>
      <c r="L34" s="8"/>
      <c r="M34" s="8"/>
    </row>
    <row r="35" spans="3:13" ht="15" x14ac:dyDescent="0.15">
      <c r="D35" s="6">
        <v>2</v>
      </c>
      <c r="E35" s="6" t="s">
        <v>129</v>
      </c>
      <c r="F35" s="6">
        <v>1</v>
      </c>
      <c r="G35" s="6">
        <v>2</v>
      </c>
    </row>
    <row r="36" spans="3:13" ht="15" x14ac:dyDescent="0.15">
      <c r="D36" s="6"/>
      <c r="E36" s="6"/>
      <c r="F36" s="6"/>
      <c r="G36" s="6"/>
    </row>
    <row r="37" spans="3:13" ht="15" x14ac:dyDescent="0.15">
      <c r="D37" s="6" t="s">
        <v>135</v>
      </c>
      <c r="E37" s="6" t="s">
        <v>136</v>
      </c>
      <c r="F37" s="6" t="s">
        <v>137</v>
      </c>
      <c r="G37" s="6" t="s">
        <v>138</v>
      </c>
    </row>
    <row r="38" spans="3:13" ht="15" x14ac:dyDescent="0.15">
      <c r="D38" s="6">
        <v>2</v>
      </c>
      <c r="E38" s="6" t="s">
        <v>142</v>
      </c>
      <c r="F38" s="6" t="s">
        <v>143</v>
      </c>
      <c r="G38" s="6" t="s">
        <v>143</v>
      </c>
    </row>
    <row r="39" spans="3:13" ht="15" x14ac:dyDescent="0.15">
      <c r="D39" s="6"/>
      <c r="E39" s="6"/>
      <c r="F39" s="6"/>
      <c r="G39" s="6"/>
    </row>
    <row r="40" spans="3:13" ht="15" x14ac:dyDescent="0.15">
      <c r="D40" s="6" t="s">
        <v>149</v>
      </c>
      <c r="E40" s="6" t="s">
        <v>150</v>
      </c>
      <c r="F40" s="6" t="s">
        <v>151</v>
      </c>
      <c r="G40" s="6"/>
    </row>
    <row r="41" spans="3:13" ht="15" x14ac:dyDescent="0.15">
      <c r="D41" s="6" t="s">
        <v>152</v>
      </c>
      <c r="E41" s="6" t="s">
        <v>152</v>
      </c>
      <c r="F41" s="6" t="s">
        <v>152</v>
      </c>
      <c r="G41" s="6"/>
    </row>
    <row r="42" spans="3:13" ht="15" x14ac:dyDescent="0.15">
      <c r="D42" s="6"/>
      <c r="E42" s="6"/>
      <c r="F42" s="6"/>
      <c r="G42" s="6"/>
    </row>
    <row r="43" spans="3:13" ht="15" x14ac:dyDescent="0.15">
      <c r="D43" s="6" t="s">
        <v>158</v>
      </c>
      <c r="E43" s="6" t="s">
        <v>159</v>
      </c>
      <c r="F43" s="6" t="s">
        <v>160</v>
      </c>
      <c r="G43" s="6"/>
    </row>
    <row r="44" spans="3:13" ht="15" x14ac:dyDescent="0.15">
      <c r="D44" s="6">
        <v>0.48457155000000002</v>
      </c>
      <c r="E44" s="6">
        <v>0.49811319999999998</v>
      </c>
      <c r="F44" s="6">
        <v>0.49046698</v>
      </c>
      <c r="G44" s="6"/>
    </row>
    <row r="45" spans="3:13" ht="15" x14ac:dyDescent="0.15">
      <c r="D45" s="8"/>
      <c r="E45" s="8"/>
      <c r="F45" s="8"/>
      <c r="G45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DDB2-28FE-41D1-905B-14CF76261324}">
  <dimension ref="E17:J44"/>
  <sheetViews>
    <sheetView tabSelected="1" topLeftCell="A13" workbookViewId="0">
      <selection activeCell="P44" sqref="P44"/>
    </sheetView>
  </sheetViews>
  <sheetFormatPr defaultRowHeight="13.5" x14ac:dyDescent="0.15"/>
  <sheetData>
    <row r="17" spans="5:10" ht="14.25" thickBot="1" x14ac:dyDescent="0.2"/>
    <row r="18" spans="5:10" ht="15.75" thickTop="1" x14ac:dyDescent="0.15">
      <c r="E18" s="12" t="s">
        <v>51</v>
      </c>
      <c r="F18" s="12" t="s">
        <v>52</v>
      </c>
      <c r="G18" s="12" t="s">
        <v>53</v>
      </c>
      <c r="H18" s="12" t="s">
        <v>54</v>
      </c>
      <c r="I18" s="12" t="s">
        <v>55</v>
      </c>
      <c r="J18" s="14"/>
    </row>
    <row r="19" spans="5:10" ht="15.75" thickBot="1" x14ac:dyDescent="0.2">
      <c r="E19" s="15" t="s">
        <v>74</v>
      </c>
      <c r="F19" s="15">
        <v>1</v>
      </c>
      <c r="G19" s="15">
        <v>2</v>
      </c>
      <c r="H19" s="15" t="s">
        <v>75</v>
      </c>
      <c r="I19" s="15">
        <v>1</v>
      </c>
      <c r="J19" s="14"/>
    </row>
    <row r="20" spans="5:10" ht="15" thickTop="1" thickBot="1" x14ac:dyDescent="0.2">
      <c r="E20" s="16"/>
      <c r="F20" s="16"/>
      <c r="G20" s="16"/>
      <c r="H20" s="16"/>
      <c r="I20" s="16"/>
      <c r="J20" s="14"/>
    </row>
    <row r="21" spans="5:10" ht="15.75" thickTop="1" x14ac:dyDescent="0.15">
      <c r="E21" s="15" t="s">
        <v>60</v>
      </c>
      <c r="F21" s="15" t="s">
        <v>61</v>
      </c>
      <c r="G21" s="15" t="s">
        <v>62</v>
      </c>
      <c r="H21" s="15" t="s">
        <v>63</v>
      </c>
      <c r="I21" s="15" t="s">
        <v>64</v>
      </c>
      <c r="J21" s="14"/>
    </row>
    <row r="22" spans="5:10" ht="15.75" thickBot="1" x14ac:dyDescent="0.2">
      <c r="E22" s="17" t="s">
        <v>77</v>
      </c>
      <c r="F22" s="17">
        <v>1</v>
      </c>
      <c r="G22" s="17">
        <v>2</v>
      </c>
      <c r="H22" s="17" t="s">
        <v>78</v>
      </c>
      <c r="I22" s="17">
        <v>1</v>
      </c>
      <c r="J22" s="14"/>
    </row>
    <row r="23" spans="5:10" ht="15" thickTop="1" thickBot="1" x14ac:dyDescent="0.2">
      <c r="E23" s="18"/>
      <c r="F23" s="18"/>
      <c r="G23" s="18"/>
      <c r="H23" s="18"/>
      <c r="I23" s="18"/>
      <c r="J23" s="14"/>
    </row>
    <row r="24" spans="5:10" ht="15.75" thickTop="1" x14ac:dyDescent="0.15">
      <c r="E24" s="12" t="s">
        <v>69</v>
      </c>
      <c r="F24" s="12" t="s">
        <v>70</v>
      </c>
      <c r="G24" s="12" t="s">
        <v>71</v>
      </c>
      <c r="H24" s="12" t="s">
        <v>72</v>
      </c>
      <c r="I24" s="12" t="s">
        <v>73</v>
      </c>
      <c r="J24" s="14"/>
    </row>
    <row r="25" spans="5:10" ht="15.75" thickBot="1" x14ac:dyDescent="0.2">
      <c r="E25" s="17" t="s">
        <v>80</v>
      </c>
      <c r="F25" s="17" t="s">
        <v>80</v>
      </c>
      <c r="G25" s="17" t="s">
        <v>81</v>
      </c>
      <c r="H25" s="17" t="s">
        <v>82</v>
      </c>
      <c r="I25" s="17" t="s">
        <v>80</v>
      </c>
      <c r="J25" s="14"/>
    </row>
    <row r="26" spans="5:10" ht="15" thickTop="1" thickBot="1" x14ac:dyDescent="0.2">
      <c r="E26" s="18"/>
      <c r="F26" s="18"/>
      <c r="G26" s="18"/>
      <c r="H26" s="18"/>
      <c r="I26" s="18"/>
      <c r="J26" s="14"/>
    </row>
    <row r="27" spans="5:10" ht="15.75" thickTop="1" x14ac:dyDescent="0.15">
      <c r="E27" s="12" t="s">
        <v>87</v>
      </c>
      <c r="F27" s="12" t="s">
        <v>88</v>
      </c>
      <c r="G27" s="12" t="s">
        <v>89</v>
      </c>
      <c r="H27" s="12" t="s">
        <v>90</v>
      </c>
      <c r="I27" s="12" t="s">
        <v>91</v>
      </c>
      <c r="J27" s="14"/>
    </row>
    <row r="28" spans="5:10" ht="15.75" thickBot="1" x14ac:dyDescent="0.2">
      <c r="E28" s="17" t="s">
        <v>104</v>
      </c>
      <c r="F28" s="17" t="s">
        <v>104</v>
      </c>
      <c r="G28" s="17" t="s">
        <v>104</v>
      </c>
      <c r="H28" s="17" t="s">
        <v>104</v>
      </c>
      <c r="I28" s="17" t="s">
        <v>105</v>
      </c>
      <c r="J28" s="14"/>
    </row>
    <row r="29" spans="5:10" ht="15" thickTop="1" thickBot="1" x14ac:dyDescent="0.2">
      <c r="E29" s="19"/>
      <c r="F29" s="19"/>
      <c r="G29" s="19"/>
      <c r="H29" s="19"/>
      <c r="I29" s="19"/>
      <c r="J29" s="14"/>
    </row>
    <row r="30" spans="5:10" ht="15.75" thickTop="1" x14ac:dyDescent="0.15">
      <c r="E30" s="15" t="s">
        <v>95</v>
      </c>
      <c r="F30" s="15" t="s">
        <v>96</v>
      </c>
      <c r="G30" s="15" t="s">
        <v>97</v>
      </c>
      <c r="H30" s="15" t="s">
        <v>98</v>
      </c>
      <c r="I30" s="15" t="s">
        <v>99</v>
      </c>
      <c r="J30" s="14"/>
    </row>
    <row r="31" spans="5:10" ht="15.75" thickBot="1" x14ac:dyDescent="0.2">
      <c r="E31" s="17" t="s">
        <v>105</v>
      </c>
      <c r="F31" s="17" t="s">
        <v>105</v>
      </c>
      <c r="G31" s="17">
        <v>0</v>
      </c>
      <c r="H31" s="17">
        <v>0</v>
      </c>
      <c r="I31" s="17">
        <v>0</v>
      </c>
      <c r="J31" s="14"/>
    </row>
    <row r="32" spans="5:10" ht="15" thickTop="1" thickBot="1" x14ac:dyDescent="0.2">
      <c r="E32" s="19"/>
      <c r="F32" s="19"/>
      <c r="G32" s="19"/>
      <c r="H32" s="19"/>
      <c r="I32" s="19"/>
      <c r="J32" s="14"/>
    </row>
    <row r="33" spans="5:10" ht="15.75" thickTop="1" x14ac:dyDescent="0.15">
      <c r="E33" s="15" t="s">
        <v>56</v>
      </c>
      <c r="F33" s="15" t="s">
        <v>57</v>
      </c>
      <c r="G33" s="15" t="s">
        <v>58</v>
      </c>
      <c r="H33" s="15" t="s">
        <v>59</v>
      </c>
      <c r="I33" s="15" t="s">
        <v>102</v>
      </c>
      <c r="J33" s="14"/>
    </row>
    <row r="34" spans="5:10" ht="15.75" thickBot="1" x14ac:dyDescent="0.2">
      <c r="E34" s="17">
        <v>2</v>
      </c>
      <c r="F34" s="17" t="s">
        <v>76</v>
      </c>
      <c r="G34" s="17">
        <v>1</v>
      </c>
      <c r="H34" s="17">
        <v>2</v>
      </c>
      <c r="I34" s="17">
        <v>0</v>
      </c>
      <c r="J34" s="14"/>
    </row>
    <row r="35" spans="5:10" ht="15" thickTop="1" thickBot="1" x14ac:dyDescent="0.2">
      <c r="E35" s="19"/>
      <c r="F35" s="19"/>
      <c r="G35" s="19"/>
      <c r="H35" s="19"/>
      <c r="I35" s="19"/>
      <c r="J35" s="14"/>
    </row>
    <row r="36" spans="5:10" ht="15.75" thickTop="1" x14ac:dyDescent="0.15">
      <c r="E36" s="15" t="s">
        <v>65</v>
      </c>
      <c r="F36" s="15" t="s">
        <v>66</v>
      </c>
      <c r="G36" s="15" t="s">
        <v>67</v>
      </c>
      <c r="H36" s="15" t="s">
        <v>68</v>
      </c>
      <c r="I36" s="15" t="s">
        <v>101</v>
      </c>
      <c r="J36" s="20"/>
    </row>
    <row r="37" spans="5:10" ht="15.75" thickBot="1" x14ac:dyDescent="0.2">
      <c r="E37" s="17">
        <v>2</v>
      </c>
      <c r="F37" s="17" t="s">
        <v>79</v>
      </c>
      <c r="G37" s="17">
        <v>1</v>
      </c>
      <c r="H37" s="17">
        <v>2</v>
      </c>
      <c r="I37" s="17">
        <v>0</v>
      </c>
      <c r="J37" s="20"/>
    </row>
    <row r="38" spans="5:10" ht="15.75" thickTop="1" thickBot="1" x14ac:dyDescent="0.25">
      <c r="E38" s="19"/>
      <c r="F38" s="19"/>
      <c r="G38" s="19"/>
      <c r="H38" s="19"/>
      <c r="I38" s="21"/>
      <c r="J38" s="14"/>
    </row>
    <row r="39" spans="5:10" ht="15.75" thickTop="1" x14ac:dyDescent="0.15">
      <c r="E39" s="15" t="s">
        <v>83</v>
      </c>
      <c r="F39" s="15" t="s">
        <v>84</v>
      </c>
      <c r="G39" s="15" t="s">
        <v>85</v>
      </c>
      <c r="H39" s="15" t="s">
        <v>86</v>
      </c>
      <c r="I39" s="15" t="s">
        <v>100</v>
      </c>
      <c r="J39" s="14"/>
    </row>
    <row r="40" spans="5:10" ht="15.75" thickBot="1" x14ac:dyDescent="0.2">
      <c r="E40" s="17">
        <v>2</v>
      </c>
      <c r="F40" s="17" t="s">
        <v>103</v>
      </c>
      <c r="G40" s="17" t="s">
        <v>104</v>
      </c>
      <c r="H40" s="17" t="s">
        <v>104</v>
      </c>
      <c r="I40" s="17">
        <v>0</v>
      </c>
      <c r="J40" s="14"/>
    </row>
    <row r="41" spans="5:10" ht="15.75" thickTop="1" thickBot="1" x14ac:dyDescent="0.25">
      <c r="E41" s="19"/>
      <c r="F41" s="19"/>
      <c r="G41" s="19"/>
      <c r="H41" s="19"/>
      <c r="I41" s="21"/>
      <c r="J41" s="14"/>
    </row>
    <row r="42" spans="5:10" ht="15.75" thickTop="1" x14ac:dyDescent="0.2">
      <c r="E42" s="15" t="s">
        <v>92</v>
      </c>
      <c r="F42" s="15" t="s">
        <v>93</v>
      </c>
      <c r="G42" s="15" t="s">
        <v>94</v>
      </c>
      <c r="H42" s="18"/>
      <c r="I42" s="13"/>
      <c r="J42" s="14"/>
    </row>
    <row r="43" spans="5:10" ht="15.75" thickBot="1" x14ac:dyDescent="0.25">
      <c r="E43" s="17" t="s">
        <v>105</v>
      </c>
      <c r="F43" s="17" t="s">
        <v>105</v>
      </c>
      <c r="G43" s="17" t="s">
        <v>105</v>
      </c>
      <c r="H43" s="19"/>
      <c r="I43" s="21"/>
      <c r="J43" s="14"/>
    </row>
    <row r="44" spans="5:10" ht="14.25" thickTop="1" x14ac:dyDescent="0.15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058-DE61-4F75-A2CE-E6117CD102F2}">
  <dimension ref="B5:G105"/>
  <sheetViews>
    <sheetView workbookViewId="0">
      <selection activeCell="I20" sqref="I20"/>
    </sheetView>
  </sheetViews>
  <sheetFormatPr defaultRowHeight="13.5" x14ac:dyDescent="0.15"/>
  <cols>
    <col min="2" max="2" width="13.5" customWidth="1"/>
    <col min="5" max="5" width="10.5" bestFit="1" customWidth="1"/>
    <col min="6" max="6" width="12.75" bestFit="1" customWidth="1"/>
    <col min="7" max="7" width="11.625" bestFit="1" customWidth="1"/>
  </cols>
  <sheetData>
    <row r="5" spans="2:7" x14ac:dyDescent="0.15">
      <c r="D5">
        <v>20108</v>
      </c>
    </row>
    <row r="6" spans="2:7" x14ac:dyDescent="0.15">
      <c r="B6" s="22">
        <v>44972</v>
      </c>
      <c r="C6">
        <v>448</v>
      </c>
      <c r="D6">
        <v>20556</v>
      </c>
      <c r="E6" s="4">
        <v>504.00760000000002</v>
      </c>
      <c r="F6" s="4">
        <v>-6398.6350000000002</v>
      </c>
      <c r="G6" s="4">
        <v>7406.65</v>
      </c>
    </row>
    <row r="7" spans="2:7" x14ac:dyDescent="0.15">
      <c r="B7" s="22">
        <v>44973</v>
      </c>
      <c r="D7">
        <f>D6+E7</f>
        <v>19918.063959999999</v>
      </c>
      <c r="E7" s="4">
        <v>-637.93604000000005</v>
      </c>
      <c r="F7" s="4">
        <v>-13426.401</v>
      </c>
      <c r="G7" s="4">
        <v>12150.53</v>
      </c>
    </row>
    <row r="8" spans="2:7" x14ac:dyDescent="0.15">
      <c r="B8" s="22">
        <v>44974</v>
      </c>
      <c r="D8">
        <f t="shared" ref="D8:D20" si="0">D7+E8</f>
        <v>17975.23776</v>
      </c>
      <c r="E8" s="4">
        <v>-1942.8262</v>
      </c>
      <c r="F8" s="4">
        <v>-14953.717000000001</v>
      </c>
      <c r="G8" s="4">
        <v>11068.064</v>
      </c>
    </row>
    <row r="9" spans="2:7" x14ac:dyDescent="0.15">
      <c r="B9" s="22">
        <v>44975</v>
      </c>
      <c r="D9">
        <f t="shared" si="0"/>
        <v>18986.644759999999</v>
      </c>
      <c r="E9" s="4">
        <v>1011.407</v>
      </c>
      <c r="F9" s="4">
        <v>-14169.177</v>
      </c>
      <c r="G9" s="4">
        <v>16191.989</v>
      </c>
    </row>
    <row r="10" spans="2:7" x14ac:dyDescent="0.15">
      <c r="B10" s="22">
        <v>44976</v>
      </c>
      <c r="D10">
        <f t="shared" si="0"/>
        <v>19843.728459999998</v>
      </c>
      <c r="E10" s="4">
        <v>857.08370000000002</v>
      </c>
      <c r="F10" s="4">
        <v>-9061.1460000000006</v>
      </c>
      <c r="G10" s="4">
        <v>10775.3125</v>
      </c>
    </row>
    <row r="11" spans="2:7" x14ac:dyDescent="0.15">
      <c r="B11" s="22">
        <v>44977</v>
      </c>
      <c r="D11">
        <f t="shared" si="0"/>
        <v>18923.998459999999</v>
      </c>
      <c r="E11" s="4">
        <v>-919.73</v>
      </c>
      <c r="F11" s="4">
        <v>-14681.094999999999</v>
      </c>
      <c r="G11" s="4">
        <v>12841.634</v>
      </c>
    </row>
    <row r="12" spans="2:7" x14ac:dyDescent="0.15">
      <c r="B12" s="22">
        <v>44978</v>
      </c>
      <c r="D12">
        <f t="shared" si="0"/>
        <v>17598.156459999998</v>
      </c>
      <c r="E12" s="4">
        <v>-1325.8420000000001</v>
      </c>
      <c r="F12" s="4">
        <v>-12530.63</v>
      </c>
      <c r="G12" s="4">
        <v>9878.9449999999997</v>
      </c>
    </row>
    <row r="13" spans="2:7" x14ac:dyDescent="0.15">
      <c r="B13" s="22">
        <v>44979</v>
      </c>
      <c r="D13">
        <f t="shared" si="0"/>
        <v>15908.628959999998</v>
      </c>
      <c r="E13" s="4">
        <v>-1689.5274999999999</v>
      </c>
      <c r="F13" s="4">
        <v>-4861.9296999999997</v>
      </c>
      <c r="G13" s="4">
        <v>1482.8744999999999</v>
      </c>
    </row>
    <row r="14" spans="2:7" x14ac:dyDescent="0.15">
      <c r="B14" s="22">
        <v>44980</v>
      </c>
      <c r="D14">
        <f t="shared" si="0"/>
        <v>15903.051819999999</v>
      </c>
      <c r="E14" s="4">
        <v>-5.57714</v>
      </c>
      <c r="F14" s="4">
        <v>-4538.3905999999997</v>
      </c>
      <c r="G14" s="4">
        <v>4527.2359999999999</v>
      </c>
    </row>
    <row r="15" spans="2:7" x14ac:dyDescent="0.15">
      <c r="B15" s="22">
        <v>44981</v>
      </c>
      <c r="D15">
        <f t="shared" si="0"/>
        <v>18036.983819999998</v>
      </c>
      <c r="E15" s="4">
        <v>2133.9319999999998</v>
      </c>
      <c r="F15" s="4">
        <v>-5986.4480000000003</v>
      </c>
      <c r="G15" s="4">
        <v>10254.312</v>
      </c>
    </row>
    <row r="16" spans="2:7" x14ac:dyDescent="0.15">
      <c r="B16" s="22">
        <v>44982</v>
      </c>
      <c r="D16">
        <f t="shared" si="0"/>
        <v>18689.026969999999</v>
      </c>
      <c r="E16" s="4">
        <v>652.04314999999997</v>
      </c>
      <c r="F16" s="4">
        <v>-8103.9219999999996</v>
      </c>
      <c r="G16" s="4">
        <v>9408.0079999999998</v>
      </c>
    </row>
    <row r="17" spans="2:7" x14ac:dyDescent="0.15">
      <c r="B17" s="22">
        <v>44983</v>
      </c>
      <c r="D17">
        <f t="shared" si="0"/>
        <v>16053.624669999999</v>
      </c>
      <c r="E17" s="4">
        <v>-2635.4023000000002</v>
      </c>
      <c r="F17" s="4">
        <v>-11266.244000000001</v>
      </c>
      <c r="G17" s="4">
        <v>5995.4395000000004</v>
      </c>
    </row>
    <row r="18" spans="2:7" x14ac:dyDescent="0.15">
      <c r="B18" s="22">
        <v>44984</v>
      </c>
      <c r="D18">
        <f t="shared" si="0"/>
        <v>13614.759469999999</v>
      </c>
      <c r="E18" s="4">
        <v>-2438.8652000000002</v>
      </c>
      <c r="F18" s="4">
        <v>-7824.0722999999998</v>
      </c>
      <c r="G18" s="4">
        <v>2946.3416000000002</v>
      </c>
    </row>
    <row r="19" spans="2:7" x14ac:dyDescent="0.15">
      <c r="B19" s="22">
        <v>44985</v>
      </c>
      <c r="D19">
        <f t="shared" si="0"/>
        <v>13177.926949999999</v>
      </c>
      <c r="E19" s="4">
        <v>-436.83251999999999</v>
      </c>
      <c r="F19" s="4">
        <v>-6217.4809999999998</v>
      </c>
      <c r="G19" s="4">
        <v>5343.8154000000004</v>
      </c>
    </row>
    <row r="20" spans="2:7" x14ac:dyDescent="0.15">
      <c r="B20" s="22">
        <v>44986</v>
      </c>
      <c r="D20">
        <f t="shared" si="0"/>
        <v>12184.94875</v>
      </c>
      <c r="E20" s="23">
        <v>-992.97820000000002</v>
      </c>
      <c r="F20" s="23">
        <v>-21166.425999999999</v>
      </c>
      <c r="G20" s="23">
        <v>19180.47</v>
      </c>
    </row>
    <row r="21" spans="2:7" x14ac:dyDescent="0.15">
      <c r="B21" s="22">
        <v>44987</v>
      </c>
      <c r="E21" s="4">
        <v>-185.26130000000001</v>
      </c>
      <c r="F21" s="4">
        <v>-14974.599</v>
      </c>
      <c r="G21" s="4">
        <v>14604.074000000001</v>
      </c>
    </row>
    <row r="22" spans="2:7" x14ac:dyDescent="0.15">
      <c r="B22" s="22">
        <v>44988</v>
      </c>
      <c r="E22" s="4">
        <v>-426.22336000000001</v>
      </c>
      <c r="F22" s="4">
        <v>-10452.518</v>
      </c>
      <c r="G22" s="4">
        <v>9600.0689999999995</v>
      </c>
    </row>
    <row r="23" spans="2:7" x14ac:dyDescent="0.15">
      <c r="B23" s="22">
        <v>44989</v>
      </c>
      <c r="E23" s="4">
        <v>-38.724144000000003</v>
      </c>
      <c r="F23" s="4">
        <v>-12762.439</v>
      </c>
      <c r="G23" s="4">
        <v>12684.991</v>
      </c>
    </row>
    <row r="24" spans="2:7" x14ac:dyDescent="0.15">
      <c r="B24" s="22">
        <v>44990</v>
      </c>
      <c r="E24" s="4">
        <v>-904.88189999999997</v>
      </c>
      <c r="F24" s="4">
        <v>-11105.517</v>
      </c>
      <c r="G24" s="4">
        <v>9295.7520000000004</v>
      </c>
    </row>
    <row r="25" spans="2:7" x14ac:dyDescent="0.15">
      <c r="B25" s="22">
        <v>44991</v>
      </c>
      <c r="E25" s="4">
        <v>-54.741256999999997</v>
      </c>
      <c r="F25" s="4">
        <v>-6735.5614999999998</v>
      </c>
      <c r="G25" s="4">
        <v>6626.0789999999997</v>
      </c>
    </row>
    <row r="26" spans="2:7" x14ac:dyDescent="0.15">
      <c r="B26" s="22">
        <v>44992</v>
      </c>
      <c r="E26" s="4">
        <v>-3111.4830000000002</v>
      </c>
      <c r="F26" s="4">
        <v>-10124.281000000001</v>
      </c>
      <c r="G26" s="4">
        <v>3901.3152</v>
      </c>
    </row>
    <row r="27" spans="2:7" x14ac:dyDescent="0.15">
      <c r="E27" s="4">
        <v>-1466.5576000000001</v>
      </c>
      <c r="F27" s="4">
        <v>-4618.3954999999996</v>
      </c>
      <c r="G27" s="4">
        <v>1685.28</v>
      </c>
    </row>
    <row r="28" spans="2:7" x14ac:dyDescent="0.15">
      <c r="E28" s="4">
        <v>2408.2597999999998</v>
      </c>
      <c r="F28" s="4">
        <v>15.629066999999999</v>
      </c>
      <c r="G28" s="4">
        <v>4800.8900000000003</v>
      </c>
    </row>
    <row r="29" spans="2:7" x14ac:dyDescent="0.15">
      <c r="E29" s="4">
        <v>2039.2366</v>
      </c>
      <c r="F29" s="4">
        <v>-18931.078000000001</v>
      </c>
      <c r="G29" s="4">
        <v>23009.55</v>
      </c>
    </row>
    <row r="30" spans="2:7" x14ac:dyDescent="0.15">
      <c r="E30" s="4">
        <v>-42.738815000000002</v>
      </c>
      <c r="F30" s="4">
        <v>-4164.982</v>
      </c>
      <c r="G30" s="4">
        <v>4079.5041999999999</v>
      </c>
    </row>
    <row r="31" spans="2:7" x14ac:dyDescent="0.15">
      <c r="E31" s="4">
        <v>-3408.9789999999998</v>
      </c>
      <c r="F31" s="4">
        <v>-12227.373</v>
      </c>
      <c r="G31" s="4">
        <v>5409.415</v>
      </c>
    </row>
    <row r="32" spans="2:7" x14ac:dyDescent="0.15">
      <c r="E32" s="4">
        <v>-1274.4552000000001</v>
      </c>
      <c r="F32" s="4">
        <v>-15118.022999999999</v>
      </c>
      <c r="G32" s="4">
        <v>12569.112999999999</v>
      </c>
    </row>
    <row r="33" spans="5:7" x14ac:dyDescent="0.15">
      <c r="E33" s="4">
        <v>1432.3405</v>
      </c>
      <c r="F33" s="4">
        <v>-6443.1809999999996</v>
      </c>
      <c r="G33" s="4">
        <v>9307.8610000000008</v>
      </c>
    </row>
    <row r="34" spans="5:7" x14ac:dyDescent="0.15">
      <c r="E34" s="4">
        <v>1217.0450000000001</v>
      </c>
      <c r="F34" s="4">
        <v>-10752.43</v>
      </c>
      <c r="G34" s="4">
        <v>13186.52</v>
      </c>
    </row>
    <row r="35" spans="5:7" x14ac:dyDescent="0.15">
      <c r="E35" s="4">
        <v>1.0096065999999999</v>
      </c>
      <c r="F35" s="4">
        <v>-7507.4610000000002</v>
      </c>
      <c r="G35" s="4">
        <v>7509.48</v>
      </c>
    </row>
    <row r="36" spans="5:7" x14ac:dyDescent="0.15">
      <c r="E36" s="4">
        <v>-123.67833</v>
      </c>
      <c r="F36" s="4">
        <v>-7511.0450000000001</v>
      </c>
      <c r="G36" s="4">
        <v>7263.6880000000001</v>
      </c>
    </row>
    <row r="37" spans="5:7" x14ac:dyDescent="0.15">
      <c r="E37" s="4">
        <v>-1083.0488</v>
      </c>
      <c r="F37" s="4">
        <v>-5455.1714000000002</v>
      </c>
      <c r="G37" s="4">
        <v>3289.0742</v>
      </c>
    </row>
    <row r="38" spans="5:7" x14ac:dyDescent="0.15">
      <c r="E38" s="4">
        <v>-1171.5669</v>
      </c>
      <c r="F38" s="4">
        <v>-6020.3037000000004</v>
      </c>
      <c r="G38" s="4">
        <v>3677.1691999999998</v>
      </c>
    </row>
    <row r="39" spans="5:7" x14ac:dyDescent="0.15">
      <c r="E39" s="4">
        <v>-774.66925000000003</v>
      </c>
      <c r="F39" s="4">
        <v>-8341.9130000000005</v>
      </c>
      <c r="G39" s="4">
        <v>6792.5736999999999</v>
      </c>
    </row>
    <row r="40" spans="5:7" x14ac:dyDescent="0.15">
      <c r="E40" s="4">
        <v>-2811.74</v>
      </c>
      <c r="F40" s="4">
        <v>-7771.3590000000004</v>
      </c>
      <c r="G40" s="4">
        <v>2147.8787000000002</v>
      </c>
    </row>
    <row r="41" spans="5:7" x14ac:dyDescent="0.15">
      <c r="E41" s="4">
        <v>704.17034999999998</v>
      </c>
      <c r="F41" s="4">
        <v>-14986.486000000001</v>
      </c>
      <c r="G41" s="4">
        <v>16394.830000000002</v>
      </c>
    </row>
    <row r="42" spans="5:7" x14ac:dyDescent="0.15">
      <c r="E42" s="4">
        <v>3648.6624000000002</v>
      </c>
      <c r="F42" s="4">
        <v>-2722.8728000000001</v>
      </c>
      <c r="G42" s="4">
        <v>10020.196</v>
      </c>
    </row>
    <row r="43" spans="5:7" x14ac:dyDescent="0.15">
      <c r="E43" s="4">
        <v>-643.07556</v>
      </c>
      <c r="F43" s="4">
        <v>-11977.407999999999</v>
      </c>
      <c r="G43" s="4">
        <v>10691.255999999999</v>
      </c>
    </row>
    <row r="44" spans="5:7" x14ac:dyDescent="0.15">
      <c r="E44" s="4">
        <v>-1908.5815</v>
      </c>
      <c r="F44" s="4">
        <v>-6685.9193999999998</v>
      </c>
      <c r="G44" s="4">
        <v>2868.7559999999999</v>
      </c>
    </row>
    <row r="45" spans="5:7" x14ac:dyDescent="0.15">
      <c r="E45" s="4">
        <v>-1519.5138999999999</v>
      </c>
      <c r="F45" s="4">
        <v>-12062.808000000001</v>
      </c>
      <c r="G45" s="4">
        <v>9023.7790000000005</v>
      </c>
    </row>
    <row r="46" spans="5:7" x14ac:dyDescent="0.15">
      <c r="E46" s="4">
        <v>-1793.9412</v>
      </c>
      <c r="F46" s="4">
        <v>-17213.578000000001</v>
      </c>
      <c r="G46" s="4">
        <v>13625.695</v>
      </c>
    </row>
    <row r="47" spans="5:7" x14ac:dyDescent="0.15">
      <c r="E47" s="4">
        <v>-1205.3624</v>
      </c>
      <c r="F47" s="4">
        <v>-6383.482</v>
      </c>
      <c r="G47" s="4">
        <v>3972.7566000000002</v>
      </c>
    </row>
    <row r="48" spans="5:7" x14ac:dyDescent="0.15">
      <c r="E48" s="4">
        <v>1656.9866999999999</v>
      </c>
      <c r="F48" s="4">
        <v>-8696.2990000000009</v>
      </c>
      <c r="G48" s="4">
        <v>12010.271000000001</v>
      </c>
    </row>
    <row r="49" spans="5:7" x14ac:dyDescent="0.15">
      <c r="E49" s="4">
        <v>223.08036999999999</v>
      </c>
      <c r="F49" s="4">
        <v>-14044.237999999999</v>
      </c>
      <c r="G49" s="4">
        <v>14490.398999999999</v>
      </c>
    </row>
    <row r="50" spans="5:7" x14ac:dyDescent="0.15">
      <c r="E50" s="4">
        <v>-1199.2357</v>
      </c>
      <c r="F50" s="4">
        <v>-12174.384</v>
      </c>
      <c r="G50" s="4">
        <v>9775.9110000000001</v>
      </c>
    </row>
    <row r="51" spans="5:7" x14ac:dyDescent="0.15">
      <c r="E51" s="4">
        <v>-1451.2146</v>
      </c>
      <c r="F51" s="4">
        <v>-9851.6290000000008</v>
      </c>
      <c r="G51" s="4">
        <v>6949.1986999999999</v>
      </c>
    </row>
    <row r="52" spans="5:7" x14ac:dyDescent="0.15">
      <c r="E52" s="4">
        <v>-1613.2673</v>
      </c>
      <c r="F52" s="4">
        <v>-5747.1836000000003</v>
      </c>
      <c r="G52" s="4">
        <v>2520.6484</v>
      </c>
    </row>
    <row r="53" spans="5:7" x14ac:dyDescent="0.15">
      <c r="E53" s="4">
        <v>159.41660999999999</v>
      </c>
      <c r="F53" s="4">
        <v>-13764.251</v>
      </c>
      <c r="G53" s="4">
        <v>14083.082</v>
      </c>
    </row>
    <row r="54" spans="5:7" x14ac:dyDescent="0.15">
      <c r="E54" s="4">
        <v>-134.51149000000001</v>
      </c>
      <c r="F54" s="4">
        <v>-10018.856</v>
      </c>
      <c r="G54" s="4">
        <v>9749.8330000000005</v>
      </c>
    </row>
    <row r="55" spans="5:7" x14ac:dyDescent="0.15">
      <c r="E55" s="4">
        <v>-1006.7605</v>
      </c>
      <c r="F55" s="4">
        <v>-10702.048000000001</v>
      </c>
      <c r="G55" s="4">
        <v>8688.5259999999998</v>
      </c>
    </row>
    <row r="56" spans="5:7" x14ac:dyDescent="0.15">
      <c r="E56" s="4">
        <v>-1001.2111</v>
      </c>
      <c r="F56" s="4">
        <v>-11061.72</v>
      </c>
      <c r="G56" s="4">
        <v>9059.2970000000005</v>
      </c>
    </row>
    <row r="57" spans="5:7" x14ac:dyDescent="0.15">
      <c r="E57" s="4">
        <v>-143.9735</v>
      </c>
      <c r="F57" s="4">
        <v>-9548.8250000000007</v>
      </c>
      <c r="G57" s="4">
        <v>9260.8780000000006</v>
      </c>
    </row>
    <row r="58" spans="5:7" x14ac:dyDescent="0.15">
      <c r="E58" s="4">
        <v>-1338.8746000000001</v>
      </c>
      <c r="F58" s="4">
        <v>-8968.3330000000005</v>
      </c>
      <c r="G58" s="4">
        <v>6290.5839999999998</v>
      </c>
    </row>
    <row r="59" spans="5:7" x14ac:dyDescent="0.15">
      <c r="E59" s="4">
        <v>-833.39635999999996</v>
      </c>
      <c r="F59" s="4">
        <v>-12218.602999999999</v>
      </c>
      <c r="G59" s="4">
        <v>10551.808999999999</v>
      </c>
    </row>
    <row r="60" spans="5:7" x14ac:dyDescent="0.15">
      <c r="E60" s="4">
        <v>-1891.4955</v>
      </c>
      <c r="F60" s="4">
        <v>-9497.7340000000004</v>
      </c>
      <c r="G60" s="4">
        <v>5714.7426999999998</v>
      </c>
    </row>
    <row r="61" spans="5:7" x14ac:dyDescent="0.15">
      <c r="E61" s="4">
        <v>516.46659999999997</v>
      </c>
      <c r="F61" s="4">
        <v>-5074.518</v>
      </c>
      <c r="G61" s="4">
        <v>6107.4507000000003</v>
      </c>
    </row>
    <row r="62" spans="5:7" x14ac:dyDescent="0.15">
      <c r="E62" s="4">
        <v>1558.4295999999999</v>
      </c>
      <c r="F62" s="4">
        <v>-5784.5060000000003</v>
      </c>
      <c r="G62" s="4">
        <v>8901.3639999999996</v>
      </c>
    </row>
    <row r="63" spans="5:7" x14ac:dyDescent="0.15">
      <c r="E63" s="4">
        <v>1103.5317</v>
      </c>
      <c r="F63" s="4">
        <v>-15280.464</v>
      </c>
      <c r="G63" s="4">
        <v>17487.526999999998</v>
      </c>
    </row>
    <row r="64" spans="5:7" x14ac:dyDescent="0.15">
      <c r="E64" s="4">
        <v>-2563.0803000000001</v>
      </c>
      <c r="F64" s="4">
        <v>-15405.897000000001</v>
      </c>
      <c r="G64" s="4">
        <v>10279.736000000001</v>
      </c>
    </row>
    <row r="65" spans="5:7" x14ac:dyDescent="0.15">
      <c r="E65" s="4">
        <v>-5372.3706000000002</v>
      </c>
      <c r="F65" s="4">
        <v>-10071.184999999999</v>
      </c>
      <c r="G65" s="4">
        <v>-673.55706999999995</v>
      </c>
    </row>
    <row r="66" spans="5:7" x14ac:dyDescent="0.15">
      <c r="E66" s="4">
        <v>-798.33569999999997</v>
      </c>
      <c r="F66" s="4">
        <v>-4313.5810000000001</v>
      </c>
      <c r="G66" s="4">
        <v>2716.9094</v>
      </c>
    </row>
    <row r="67" spans="5:7" x14ac:dyDescent="0.15">
      <c r="E67" s="4">
        <v>1708.623</v>
      </c>
      <c r="F67" s="4">
        <v>-5656.9155000000001</v>
      </c>
      <c r="G67" s="4">
        <v>9074.1610000000001</v>
      </c>
    </row>
    <row r="68" spans="5:7" x14ac:dyDescent="0.15">
      <c r="E68" s="4">
        <v>480.62849999999997</v>
      </c>
      <c r="F68" s="4">
        <v>-12050.825999999999</v>
      </c>
      <c r="G68" s="4">
        <v>13012.083000000001</v>
      </c>
    </row>
    <row r="69" spans="5:7" x14ac:dyDescent="0.15">
      <c r="E69" s="4">
        <v>-284.5994</v>
      </c>
      <c r="F69" s="4">
        <v>-11157.754999999999</v>
      </c>
      <c r="G69" s="4">
        <v>10588.557000000001</v>
      </c>
    </row>
    <row r="70" spans="5:7" x14ac:dyDescent="0.15">
      <c r="E70" s="4">
        <v>-1404.7976000000001</v>
      </c>
      <c r="F70" s="4">
        <v>-8853.6489999999994</v>
      </c>
      <c r="G70" s="4">
        <v>6044.0529999999999</v>
      </c>
    </row>
    <row r="71" spans="5:7" x14ac:dyDescent="0.15">
      <c r="E71" s="4">
        <v>-1951.03</v>
      </c>
      <c r="F71" s="4">
        <v>-8565.375</v>
      </c>
      <c r="G71" s="4">
        <v>4663.3145000000004</v>
      </c>
    </row>
    <row r="72" spans="5:7" x14ac:dyDescent="0.15">
      <c r="E72" s="4">
        <v>55.502372999999999</v>
      </c>
      <c r="F72" s="4">
        <v>-18796.863000000001</v>
      </c>
      <c r="G72" s="4">
        <v>18907.87</v>
      </c>
    </row>
    <row r="73" spans="5:7" x14ac:dyDescent="0.15">
      <c r="E73" s="4">
        <v>-1651.9987000000001</v>
      </c>
      <c r="F73" s="4">
        <v>-13350.901</v>
      </c>
      <c r="G73" s="4">
        <v>10046.903</v>
      </c>
    </row>
    <row r="74" spans="5:7" x14ac:dyDescent="0.15">
      <c r="E74" s="4">
        <v>-738.07665999999995</v>
      </c>
      <c r="F74" s="4">
        <v>-3953.2197000000001</v>
      </c>
      <c r="G74" s="4">
        <v>2477.0664000000002</v>
      </c>
    </row>
    <row r="75" spans="5:7" x14ac:dyDescent="0.15">
      <c r="E75" s="4">
        <v>1270.4265</v>
      </c>
      <c r="F75" s="4">
        <v>-12939.758</v>
      </c>
      <c r="G75" s="4">
        <v>15480.611000000001</v>
      </c>
    </row>
    <row r="76" spans="5:7" x14ac:dyDescent="0.15">
      <c r="E76" s="4">
        <v>2595.1154999999999</v>
      </c>
      <c r="F76" s="4">
        <v>-1702.5873999999999</v>
      </c>
      <c r="G76" s="4">
        <v>6892.8180000000002</v>
      </c>
    </row>
    <row r="77" spans="5:7" x14ac:dyDescent="0.15">
      <c r="E77" s="4">
        <v>2.7378018000000002</v>
      </c>
      <c r="F77" s="4">
        <v>-3335.2716999999998</v>
      </c>
      <c r="G77" s="4">
        <v>3340.7473</v>
      </c>
    </row>
    <row r="78" spans="5:7" x14ac:dyDescent="0.15">
      <c r="E78" s="4">
        <v>-2992.8638000000001</v>
      </c>
      <c r="F78" s="4">
        <v>-6349.6133</v>
      </c>
      <c r="G78" s="4">
        <v>363.88535000000002</v>
      </c>
    </row>
    <row r="79" spans="5:7" x14ac:dyDescent="0.15">
      <c r="E79" s="4">
        <v>-2731.3141999999998</v>
      </c>
      <c r="F79" s="4">
        <v>-17547.984</v>
      </c>
      <c r="G79" s="4">
        <v>12085.358</v>
      </c>
    </row>
    <row r="80" spans="5:7" x14ac:dyDescent="0.15">
      <c r="E80" s="4">
        <v>-686.58965999999998</v>
      </c>
      <c r="F80" s="4">
        <v>-12222.012000000001</v>
      </c>
      <c r="G80" s="4">
        <v>10848.832</v>
      </c>
    </row>
    <row r="81" spans="5:7" x14ac:dyDescent="0.15">
      <c r="E81" s="4">
        <v>-114.4237</v>
      </c>
      <c r="F81" s="4">
        <v>-7908.7730000000001</v>
      </c>
      <c r="G81" s="4">
        <v>7679.9260000000004</v>
      </c>
    </row>
    <row r="82" spans="5:7" x14ac:dyDescent="0.15">
      <c r="E82" s="4">
        <v>2359.7130999999999</v>
      </c>
      <c r="F82" s="4">
        <v>-4762.3959999999997</v>
      </c>
      <c r="G82" s="4">
        <v>9481.8209999999999</v>
      </c>
    </row>
    <row r="83" spans="5:7" x14ac:dyDescent="0.15">
      <c r="E83" s="4">
        <v>714.37239999999997</v>
      </c>
      <c r="F83" s="4">
        <v>-8963.0020000000004</v>
      </c>
      <c r="G83" s="4">
        <v>10391.745000000001</v>
      </c>
    </row>
    <row r="84" spans="5:7" x14ac:dyDescent="0.15">
      <c r="E84" s="4">
        <v>289.86484000000002</v>
      </c>
      <c r="F84" s="4">
        <v>-4108.625</v>
      </c>
      <c r="G84" s="4">
        <v>4688.3545000000004</v>
      </c>
    </row>
    <row r="85" spans="5:7" x14ac:dyDescent="0.15">
      <c r="E85" s="4">
        <v>-237.68020000000001</v>
      </c>
      <c r="F85" s="4">
        <v>-4595.5977000000003</v>
      </c>
      <c r="G85" s="4">
        <v>4120.2370000000001</v>
      </c>
    </row>
    <row r="86" spans="5:7" x14ac:dyDescent="0.15">
      <c r="E86" s="4">
        <v>-2986.1824000000001</v>
      </c>
      <c r="F86" s="4">
        <v>-19197.565999999999</v>
      </c>
      <c r="G86" s="4">
        <v>13225.2</v>
      </c>
    </row>
    <row r="87" spans="5:7" x14ac:dyDescent="0.15">
      <c r="E87" s="4">
        <v>-2501.5825</v>
      </c>
      <c r="F87" s="4">
        <v>-10252.213</v>
      </c>
      <c r="G87" s="4">
        <v>5249.0474000000004</v>
      </c>
    </row>
    <row r="88" spans="5:7" x14ac:dyDescent="0.15">
      <c r="E88" s="4">
        <v>696.79489999999998</v>
      </c>
      <c r="F88" s="4">
        <v>-7113.9690000000001</v>
      </c>
      <c r="G88" s="4">
        <v>8507.5589999999993</v>
      </c>
    </row>
    <row r="89" spans="5:7" x14ac:dyDescent="0.15">
      <c r="E89" s="4">
        <v>3761.893</v>
      </c>
      <c r="F89" s="4">
        <v>-14244.229499999999</v>
      </c>
      <c r="G89" s="4">
        <v>21768.016</v>
      </c>
    </row>
    <row r="90" spans="5:7" x14ac:dyDescent="0.15">
      <c r="E90" s="4">
        <v>3723.3330000000001</v>
      </c>
      <c r="F90" s="4">
        <v>-13778.269</v>
      </c>
      <c r="G90" s="4">
        <v>21224.936000000002</v>
      </c>
    </row>
    <row r="91" spans="5:7" x14ac:dyDescent="0.15">
      <c r="E91" s="4">
        <v>-1509.8486</v>
      </c>
      <c r="F91" s="4">
        <v>-12321.436</v>
      </c>
      <c r="G91" s="4">
        <v>9301.7369999999992</v>
      </c>
    </row>
    <row r="92" spans="5:7" x14ac:dyDescent="0.15">
      <c r="E92" s="4">
        <v>-5315.3783999999996</v>
      </c>
      <c r="F92" s="4">
        <v>-19301.151999999998</v>
      </c>
      <c r="G92" s="4">
        <v>8670.3970000000008</v>
      </c>
    </row>
    <row r="93" spans="5:7" x14ac:dyDescent="0.15">
      <c r="E93" s="4">
        <v>-4324.9560000000001</v>
      </c>
      <c r="F93" s="4">
        <v>-17997.240000000002</v>
      </c>
      <c r="G93" s="4">
        <v>9347.3269999999993</v>
      </c>
    </row>
    <row r="94" spans="5:7" x14ac:dyDescent="0.15">
      <c r="E94" s="4">
        <v>-335.75387999999998</v>
      </c>
      <c r="F94" s="4">
        <v>-9023.8050000000003</v>
      </c>
      <c r="G94" s="4">
        <v>8352.2960000000003</v>
      </c>
    </row>
    <row r="95" spans="5:7" x14ac:dyDescent="0.15">
      <c r="E95" s="4">
        <v>4818.3765000000003</v>
      </c>
      <c r="F95" s="4">
        <v>-3570.1006000000002</v>
      </c>
      <c r="G95" s="4">
        <v>13206.853999999999</v>
      </c>
    </row>
    <row r="96" spans="5:7" x14ac:dyDescent="0.15">
      <c r="E96" s="4">
        <v>4785.8879999999999</v>
      </c>
      <c r="F96" s="4">
        <v>-7197.4309999999996</v>
      </c>
      <c r="G96" s="4">
        <v>16769.208999999999</v>
      </c>
    </row>
    <row r="97" spans="5:7" x14ac:dyDescent="0.15">
      <c r="E97" s="4">
        <v>750.80364999999995</v>
      </c>
      <c r="F97" s="4">
        <v>-15882.182000000001</v>
      </c>
      <c r="G97" s="4">
        <v>17383.79</v>
      </c>
    </row>
    <row r="98" spans="5:7" x14ac:dyDescent="0.15">
      <c r="E98" s="4">
        <v>-2142.7534000000001</v>
      </c>
      <c r="F98" s="4">
        <v>-28623.331999999999</v>
      </c>
      <c r="G98" s="4">
        <v>24337.828000000001</v>
      </c>
    </row>
    <row r="99" spans="5:7" x14ac:dyDescent="0.15">
      <c r="E99" s="4">
        <v>-4649.5730000000003</v>
      </c>
      <c r="F99" s="4">
        <v>-28825.686000000002</v>
      </c>
      <c r="G99" s="4">
        <v>19526.541000000001</v>
      </c>
    </row>
    <row r="100" spans="5:7" x14ac:dyDescent="0.15">
      <c r="E100" s="4">
        <v>-1928.7771</v>
      </c>
      <c r="F100" s="4">
        <v>-12140.125</v>
      </c>
      <c r="G100" s="4">
        <v>8282.5689999999995</v>
      </c>
    </row>
    <row r="101" spans="5:7" x14ac:dyDescent="0.15">
      <c r="E101" s="4">
        <v>-1249.3137999999999</v>
      </c>
      <c r="F101" s="4">
        <v>-10700.013000000001</v>
      </c>
      <c r="G101" s="4">
        <v>8201.384</v>
      </c>
    </row>
    <row r="102" spans="5:7" x14ac:dyDescent="0.15">
      <c r="E102" s="4">
        <v>3884.6464999999998</v>
      </c>
      <c r="F102" s="4">
        <v>-3674.2550000000001</v>
      </c>
      <c r="G102" s="4">
        <v>11443.547</v>
      </c>
    </row>
    <row r="103" spans="5:7" x14ac:dyDescent="0.15">
      <c r="E103" s="4">
        <v>4848.1379999999999</v>
      </c>
      <c r="F103" s="4">
        <v>-10436.029</v>
      </c>
      <c r="G103" s="4">
        <v>20132.309000000001</v>
      </c>
    </row>
    <row r="104" spans="5:7" x14ac:dyDescent="0.15">
      <c r="E104" s="4">
        <v>2461.7982999999999</v>
      </c>
      <c r="F104" s="4">
        <v>-7642.1045000000004</v>
      </c>
      <c r="G104" s="4">
        <v>12565.700999999999</v>
      </c>
    </row>
    <row r="105" spans="5:7" x14ac:dyDescent="0.15">
      <c r="E105" s="4">
        <v>-804.8306</v>
      </c>
      <c r="F105" s="4">
        <v>-16514.678</v>
      </c>
      <c r="G105" s="4">
        <v>14905.014999999999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Mostima Ayin</cp:lastModifiedBy>
  <dcterms:created xsi:type="dcterms:W3CDTF">2023-02-19T05:01:30Z</dcterms:created>
  <dcterms:modified xsi:type="dcterms:W3CDTF">2023-02-20T11:03:07Z</dcterms:modified>
</cp:coreProperties>
</file>